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75" windowWidth="15180" windowHeight="8325" tabRatio="305" activeTab="1"/>
  </bookViews>
  <sheets>
    <sheet name="saisie" sheetId="3" r:id="rId1"/>
    <sheet name="Recto" sheetId="1" r:id="rId2"/>
    <sheet name="Verso" sheetId="2" r:id="rId3"/>
  </sheets>
  <definedNames>
    <definedName name="_xlnm.Print_Area" localSheetId="1">Recto!$A$1:$O$28</definedName>
    <definedName name="_xlnm.Print_Area" localSheetId="0">saisie!$A$1:$R$25</definedName>
    <definedName name="_xlnm.Print_Area" localSheetId="2">Verso!$A$1:$W$43</definedName>
  </definedNames>
  <calcPr calcId="125725"/>
</workbook>
</file>

<file path=xl/calcChain.xml><?xml version="1.0" encoding="utf-8"?>
<calcChain xmlns="http://schemas.openxmlformats.org/spreadsheetml/2006/main">
  <c r="L22" i="1"/>
  <c r="M22"/>
  <c r="N22"/>
  <c r="O22"/>
  <c r="L23"/>
  <c r="M23"/>
  <c r="N23"/>
  <c r="O23"/>
  <c r="L24"/>
  <c r="M24"/>
  <c r="N24"/>
  <c r="O24"/>
  <c r="L25"/>
  <c r="M25"/>
  <c r="N25"/>
  <c r="O25"/>
  <c r="E22"/>
  <c r="F22"/>
  <c r="G22"/>
  <c r="H22"/>
  <c r="I22"/>
  <c r="J22"/>
  <c r="K22"/>
  <c r="E23"/>
  <c r="F23"/>
  <c r="G23"/>
  <c r="H23"/>
  <c r="I23"/>
  <c r="J23"/>
  <c r="K23"/>
  <c r="E24"/>
  <c r="F24"/>
  <c r="G24"/>
  <c r="H24"/>
  <c r="I24"/>
  <c r="J24"/>
  <c r="K24"/>
  <c r="E25"/>
  <c r="F25"/>
  <c r="G25"/>
  <c r="H25"/>
  <c r="I25"/>
  <c r="J25"/>
  <c r="K25"/>
  <c r="D22"/>
  <c r="D23"/>
  <c r="D24"/>
  <c r="D25"/>
  <c r="C25"/>
  <c r="C22"/>
  <c r="C23"/>
  <c r="C24"/>
  <c r="C20"/>
  <c r="C21"/>
  <c r="L6"/>
  <c r="M6"/>
  <c r="N6"/>
  <c r="O6"/>
  <c r="L7"/>
  <c r="M7"/>
  <c r="N7"/>
  <c r="O7"/>
  <c r="L8"/>
  <c r="M8"/>
  <c r="N8"/>
  <c r="O8"/>
  <c r="L9"/>
  <c r="M9"/>
  <c r="N9"/>
  <c r="O9"/>
  <c r="L10"/>
  <c r="M10"/>
  <c r="N10"/>
  <c r="O10"/>
  <c r="L11"/>
  <c r="M11"/>
  <c r="N11"/>
  <c r="O11"/>
  <c r="L12"/>
  <c r="M12"/>
  <c r="N12"/>
  <c r="O12"/>
  <c r="L13"/>
  <c r="M13"/>
  <c r="N13"/>
  <c r="O13"/>
  <c r="L14"/>
  <c r="M14"/>
  <c r="N14"/>
  <c r="O14"/>
  <c r="L15"/>
  <c r="M15"/>
  <c r="N15"/>
  <c r="O15"/>
  <c r="L16"/>
  <c r="M16"/>
  <c r="N16"/>
  <c r="O16"/>
  <c r="L17"/>
  <c r="M17"/>
  <c r="N17"/>
  <c r="O17"/>
  <c r="L18"/>
  <c r="M18"/>
  <c r="N18"/>
  <c r="O18"/>
  <c r="L19"/>
  <c r="M19"/>
  <c r="N19"/>
  <c r="O19"/>
  <c r="L20"/>
  <c r="M20"/>
  <c r="N20"/>
  <c r="O20"/>
  <c r="L21"/>
  <c r="M21"/>
  <c r="N21"/>
  <c r="O21"/>
  <c r="M5"/>
  <c r="N5"/>
  <c r="O5"/>
  <c r="L5"/>
  <c r="C12"/>
  <c r="C13"/>
  <c r="C14"/>
  <c r="C15"/>
  <c r="C16"/>
  <c r="C17"/>
  <c r="C18"/>
  <c r="C19"/>
  <c r="C9"/>
  <c r="C10"/>
  <c r="C11"/>
  <c r="O14" i="2"/>
  <c r="K25" i="3"/>
  <c r="U33" i="2"/>
  <c r="A10" i="1"/>
  <c r="B10"/>
  <c r="D10"/>
  <c r="E10"/>
  <c r="F10"/>
  <c r="G10"/>
  <c r="H10"/>
  <c r="I10"/>
  <c r="J10"/>
  <c r="K10"/>
  <c r="A11"/>
  <c r="B11"/>
  <c r="D11"/>
  <c r="E11"/>
  <c r="F11"/>
  <c r="G11"/>
  <c r="H11"/>
  <c r="I11"/>
  <c r="J11"/>
  <c r="K11"/>
  <c r="A12"/>
  <c r="B12"/>
  <c r="D12"/>
  <c r="E12"/>
  <c r="F12"/>
  <c r="G12"/>
  <c r="H12"/>
  <c r="I12"/>
  <c r="J12"/>
  <c r="K12"/>
  <c r="A13"/>
  <c r="B13"/>
  <c r="D13"/>
  <c r="E13"/>
  <c r="F13"/>
  <c r="G13"/>
  <c r="H13"/>
  <c r="I13"/>
  <c r="J13"/>
  <c r="K13"/>
  <c r="A14"/>
  <c r="B14"/>
  <c r="D14"/>
  <c r="E14"/>
  <c r="F14"/>
  <c r="G14"/>
  <c r="H14"/>
  <c r="I14"/>
  <c r="J14"/>
  <c r="K14"/>
  <c r="A15"/>
  <c r="B15"/>
  <c r="D15"/>
  <c r="E15"/>
  <c r="F15"/>
  <c r="G15"/>
  <c r="H15"/>
  <c r="I15"/>
  <c r="J15"/>
  <c r="K15"/>
  <c r="A16"/>
  <c r="B16"/>
  <c r="D16"/>
  <c r="E16"/>
  <c r="F16"/>
  <c r="G16"/>
  <c r="H16"/>
  <c r="I16"/>
  <c r="J16"/>
  <c r="K16"/>
  <c r="A17"/>
  <c r="B17"/>
  <c r="D17"/>
  <c r="E17"/>
  <c r="F17"/>
  <c r="G17"/>
  <c r="H17"/>
  <c r="I17"/>
  <c r="J17"/>
  <c r="K17"/>
  <c r="A18"/>
  <c r="B18"/>
  <c r="D18"/>
  <c r="E18"/>
  <c r="F18"/>
  <c r="G18"/>
  <c r="H18"/>
  <c r="I18"/>
  <c r="J18"/>
  <c r="K18"/>
  <c r="A19"/>
  <c r="B19"/>
  <c r="D19"/>
  <c r="E19"/>
  <c r="F19"/>
  <c r="G19"/>
  <c r="H19"/>
  <c r="I19"/>
  <c r="J19"/>
  <c r="K19"/>
  <c r="A20"/>
  <c r="B20"/>
  <c r="D20"/>
  <c r="E20"/>
  <c r="F20"/>
  <c r="G20"/>
  <c r="H20"/>
  <c r="I20"/>
  <c r="J20"/>
  <c r="K20"/>
  <c r="A21"/>
  <c r="B21"/>
  <c r="D21"/>
  <c r="E21"/>
  <c r="F21"/>
  <c r="G21"/>
  <c r="H21"/>
  <c r="I21"/>
  <c r="J21"/>
  <c r="K21"/>
  <c r="A22"/>
  <c r="B22"/>
  <c r="A23"/>
  <c r="B23"/>
  <c r="A24"/>
  <c r="B24"/>
  <c r="A25"/>
  <c r="B25"/>
  <c r="A6"/>
  <c r="B6"/>
  <c r="C6"/>
  <c r="D6"/>
  <c r="E6"/>
  <c r="F6"/>
  <c r="G6"/>
  <c r="H6"/>
  <c r="I6"/>
  <c r="J6"/>
  <c r="K6"/>
  <c r="A7"/>
  <c r="B7"/>
  <c r="C7"/>
  <c r="D7"/>
  <c r="E7"/>
  <c r="F7"/>
  <c r="G7"/>
  <c r="H7"/>
  <c r="I7"/>
  <c r="J7"/>
  <c r="K7"/>
  <c r="A8"/>
  <c r="B8"/>
  <c r="C8"/>
  <c r="D8"/>
  <c r="E8"/>
  <c r="F8"/>
  <c r="G8"/>
  <c r="H8"/>
  <c r="I8"/>
  <c r="J8"/>
  <c r="K8"/>
  <c r="A9"/>
  <c r="B9"/>
  <c r="D9"/>
  <c r="E9"/>
  <c r="F9"/>
  <c r="G9"/>
  <c r="H9"/>
  <c r="I9"/>
  <c r="J9"/>
  <c r="K9"/>
  <c r="B5"/>
  <c r="C5"/>
  <c r="D5"/>
  <c r="E5"/>
  <c r="F5"/>
  <c r="G5"/>
  <c r="H5"/>
  <c r="I5"/>
  <c r="J5"/>
  <c r="K5"/>
  <c r="A5"/>
  <c r="L26" l="1"/>
  <c r="H18" i="2" s="1"/>
  <c r="K18" s="1"/>
  <c r="K7"/>
  <c r="O26" i="1"/>
  <c r="M26"/>
  <c r="H22" i="2" s="1"/>
  <c r="K22" s="1"/>
  <c r="N26" i="1"/>
  <c r="K23" i="2"/>
  <c r="G23"/>
  <c r="G22"/>
  <c r="G18"/>
  <c r="G24" s="1"/>
  <c r="K12"/>
  <c r="K26" i="1"/>
  <c r="Y11" i="2" s="1"/>
  <c r="U35" s="1"/>
  <c r="K24" l="1"/>
  <c r="U38" l="1"/>
  <c r="Y10" s="1"/>
  <c r="G10" l="1"/>
  <c r="K10" s="1"/>
  <c r="G11"/>
  <c r="K11" s="1"/>
  <c r="K14" l="1"/>
  <c r="K26" s="1"/>
  <c r="K15" l="1"/>
</calcChain>
</file>

<file path=xl/sharedStrings.xml><?xml version="1.0" encoding="utf-8"?>
<sst xmlns="http://schemas.openxmlformats.org/spreadsheetml/2006/main" count="141" uniqueCount="91">
  <si>
    <t>Motif des déplacements (1)</t>
  </si>
  <si>
    <t>(Cocher la case)</t>
  </si>
  <si>
    <t>Professionnel</t>
  </si>
  <si>
    <t>Formation</t>
  </si>
  <si>
    <r>
      <t xml:space="preserve">Préciser le motif de votre déplacement et le nom de l'enfant concerné 
</t>
    </r>
    <r>
      <rPr>
        <sz val="8"/>
        <color theme="1"/>
        <rFont val="Arial"/>
        <family val="2"/>
      </rPr>
      <t>(médecin, visite aux parents, école, etc.)</t>
    </r>
  </si>
  <si>
    <r>
      <t xml:space="preserve">ITINERAIRE
</t>
    </r>
    <r>
      <rPr>
        <sz val="8"/>
        <color theme="1"/>
        <rFont val="Arial"/>
        <family val="2"/>
      </rPr>
      <t>Indiquer les points d'arrêts (merci d'y faire figurer l'adresse exacte du point de départ et du poiçnt d'arrivée, s'ils sont différents de votre résidence familliale)
Indiquer le nombres d'aller-retour identiques effectuées</t>
    </r>
    <r>
      <rPr>
        <b/>
        <sz val="8"/>
        <color theme="1"/>
        <rFont val="Arial"/>
        <family val="2"/>
      </rPr>
      <t xml:space="preserve">
</t>
    </r>
  </si>
  <si>
    <t>DEPART</t>
  </si>
  <si>
    <t>RETOUR</t>
  </si>
  <si>
    <t>DATE</t>
  </si>
  <si>
    <t>HEURES</t>
  </si>
  <si>
    <t>Départ</t>
  </si>
  <si>
    <t>arrivée</t>
  </si>
  <si>
    <t>Arrivée résidence</t>
  </si>
  <si>
    <t>Départ
lieu de mission</t>
  </si>
  <si>
    <t>KM</t>
  </si>
  <si>
    <t>INDEMNITES
JOURNALIERES(2)</t>
  </si>
  <si>
    <t>province</t>
  </si>
  <si>
    <t>Paris</t>
  </si>
  <si>
    <t>nuit</t>
  </si>
  <si>
    <t>Repas</t>
  </si>
  <si>
    <t>TOTAL GENERAL des kms parcourus (à reporter en page 1 : § véhicule personnel b) …………………………………………………………………………………...……………………………………..….</t>
  </si>
  <si>
    <t xml:space="preserve">(1) La production d'un ORDRE DE MISSION est OBLIGATOIRE pout tout déplacement professionnel hors du département ou en cas de formation 
(2)  Pour chacune des périodes de 11 heures à 14 heures et de 18 heures à 21 heurs, une indemnité de repas est attribuée. Pour la période de 0 heur à 5 heures : une indemnité de nuitée. L’indemnité journalière comprend 2 repas et une nuitée.  (N.B. : le matin il faut partir avant11 heures et rentrer après 14 heures ; l’après-midi, il faut partir avant 18heures et rentrer après 21heures ; la nuit, il faut partir avant 8 heure et rentre après 5 heures).
</t>
  </si>
  <si>
    <r>
      <rPr>
        <b/>
        <sz val="11"/>
        <color theme="1"/>
        <rFont val="Arial"/>
        <family val="2"/>
      </rPr>
      <t>RECAPITULATION</t>
    </r>
    <r>
      <rPr>
        <sz val="11"/>
        <color theme="1"/>
        <rFont val="Arial"/>
        <family val="2"/>
      </rPr>
      <t xml:space="preserve">
(reporter ici les totaux des pages prédédentes)</t>
    </r>
  </si>
  <si>
    <t>A) TRANSPORTS PUBLICS (joindre les justificatifs)</t>
  </si>
  <si>
    <t>TOTAL A :</t>
  </si>
  <si>
    <t>B) indemnites kilometriques</t>
  </si>
  <si>
    <t>à</t>
  </si>
  <si>
    <t>TOTAL FRAIS DE TRANSPORT (A+B) : ……………………………</t>
  </si>
  <si>
    <t>FRAIS DE TRANSPORT</t>
  </si>
  <si>
    <r>
      <rPr>
        <b/>
        <sz val="11"/>
        <color theme="1"/>
        <rFont val="Arial"/>
        <family val="2"/>
      </rPr>
      <t>Libellé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(i.j.)</t>
    </r>
  </si>
  <si>
    <r>
      <rPr>
        <b/>
        <sz val="11"/>
        <color theme="1"/>
        <rFont val="Arial"/>
        <family val="2"/>
      </rPr>
      <t>Paris</t>
    </r>
    <r>
      <rPr>
        <sz val="11"/>
        <color theme="1"/>
        <rFont val="Arial"/>
        <family val="2"/>
      </rPr>
      <t xml:space="preserve"> (c ) </t>
    </r>
  </si>
  <si>
    <r>
      <rPr>
        <b/>
        <sz val="11"/>
        <color theme="1"/>
        <rFont val="Arial"/>
        <family val="2"/>
      </rPr>
      <t>Province</t>
    </r>
    <r>
      <rPr>
        <sz val="11"/>
        <color theme="1"/>
        <rFont val="Arial"/>
        <family val="2"/>
      </rPr>
      <t xml:space="preserve"> (D)</t>
    </r>
  </si>
  <si>
    <t>Ind. de base à</t>
  </si>
  <si>
    <t>Nuitée : ……………………..</t>
  </si>
  <si>
    <t xml:space="preserve">TOTAL C : </t>
  </si>
  <si>
    <t xml:space="preserve">TOTAL D : </t>
  </si>
  <si>
    <t>Indemnité journalière : ……</t>
  </si>
  <si>
    <t>INDEMNITES JOURNALIERES</t>
  </si>
  <si>
    <t>TOTAL B :</t>
  </si>
  <si>
    <t>TOTAL GENERAL (A+B+C+D) :……………………………………………………………………………..…………………………</t>
  </si>
  <si>
    <t>Je soussigné€, auteur du présent état, en certifie l’exactitude à tous les égards et demande le règlement à mon profit de la somme de :  (en toute lettres) :</t>
  </si>
  <si>
    <t>Signature de l'agent</t>
  </si>
  <si>
    <t>Le Directeur Général des Services ou son représentant
(Directeur Général Adjoint ou Chef de Service)</t>
  </si>
  <si>
    <t>Réservé à la Direction des Ressources Humaines</t>
  </si>
  <si>
    <t>FORMULAIRE ASSISTANTS FAMILIAUX</t>
  </si>
  <si>
    <t>Engagés par M. Mme. Mlle ………………..</t>
  </si>
  <si>
    <t xml:space="preserve">Matricule : </t>
  </si>
  <si>
    <t>Au cours de mois d</t>
  </si>
  <si>
    <t xml:space="preserve">Je dispose d'un ordre de mission permanant </t>
  </si>
  <si>
    <t>NON</t>
  </si>
  <si>
    <t>OUI</t>
  </si>
  <si>
    <t>Page 1 -</t>
  </si>
  <si>
    <t>Parcking : ……………………………………………………………………………………………………………………………………………...……………..</t>
  </si>
  <si>
    <t>Taxi : ……………………………………………………………………………………………………………………………………………...………………………</t>
  </si>
  <si>
    <t>Métro, Orlyval, Bus, péage, autoroute : …………………………………………………………………………………….……………..</t>
  </si>
  <si>
    <t>Chemin de fer : …………………………………………………………………………………………………………………………...……………………..</t>
  </si>
  <si>
    <t>Automobile jusqu'à 2 000 km………………………………………………………………………..……</t>
  </si>
  <si>
    <t>De 2 000 à 10 000 km………………………………………………………………………...…………..</t>
  </si>
  <si>
    <t>Après 10 000 km ………………………………………………………………………………….……………</t>
  </si>
  <si>
    <t>Puissance fiscale de la voiture ………………………………………………………………………………………………………….</t>
  </si>
  <si>
    <t>Date de l'autorisation de circuler :  ………………………………………………………………………………………………….</t>
  </si>
  <si>
    <t>6 ch</t>
  </si>
  <si>
    <t>Page 4 -</t>
  </si>
  <si>
    <r>
      <rPr>
        <b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. Nombre de kilomètre figurant sur le présent état : ……………………………………………………….</t>
    </r>
  </si>
  <si>
    <r>
      <rPr>
        <b/>
        <sz val="11"/>
        <color theme="1"/>
        <rFont val="Arial"/>
        <family val="2"/>
      </rPr>
      <t>a.</t>
    </r>
    <r>
      <rPr>
        <sz val="11"/>
        <color theme="1"/>
        <rFont val="Arial"/>
        <family val="2"/>
      </rPr>
      <t xml:space="preserve"> Nombre de kilomètres déjà parcourus depuis le début de l'année</t>
    </r>
    <r>
      <rPr>
        <i/>
        <sz val="11"/>
        <color theme="1"/>
        <rFont val="Arial"/>
        <family val="2"/>
      </rPr>
      <t xml:space="preserve"> (déplacement et mission) : …</t>
    </r>
  </si>
  <si>
    <r>
      <rPr>
        <b/>
        <sz val="11"/>
        <color theme="1"/>
        <rFont val="Arial"/>
        <family val="2"/>
      </rPr>
      <t>a+b</t>
    </r>
    <r>
      <rPr>
        <sz val="11"/>
        <color theme="1"/>
        <rFont val="Arial"/>
        <family val="2"/>
      </rPr>
      <t xml:space="preserve"> Nombre de kilomètre déjà parcourus à faire figurer sur votre prochain état : ………………………</t>
    </r>
  </si>
  <si>
    <r>
      <t xml:space="preserve">Résidence Familiale ………………..
</t>
    </r>
    <r>
      <rPr>
        <i/>
        <sz val="9"/>
        <color theme="1"/>
        <rFont val="Arial"/>
        <family val="2"/>
      </rPr>
      <t>(adresse du domicile-lieu de travail)</t>
    </r>
  </si>
  <si>
    <t>Frais de restauration 
engagées hors restaurant 
administratif : ………………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</si>
  <si>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</si>
  <si>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</si>
  <si>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</si>
  <si>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</si>
  <si>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</si>
  <si>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</si>
  <si>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</si>
  <si>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</si>
  <si>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</si>
  <si>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</si>
  <si>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</si>
  <si>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</si>
  <si>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Je déclare ne bénéficier d'aucun avantage personnel, à quelque titre que ce soit sur les moyens de transport publics.</t>
  </si>
  <si>
    <t>seuiil</t>
  </si>
  <si>
    <t>dif</t>
  </si>
  <si>
    <t xml:space="preserve">total general </t>
  </si>
  <si>
    <t>Total mois</t>
  </si>
  <si>
    <t>Kms à reporter</t>
  </si>
  <si>
    <t>selectioner le mois</t>
  </si>
  <si>
    <r>
      <t xml:space="preserve">Je déclare bénéficier d'une réduction de </t>
    </r>
    <r>
      <rPr>
        <b/>
        <sz val="11"/>
        <color theme="1"/>
        <rFont val="Arial"/>
        <family val="2"/>
      </rPr>
      <t xml:space="preserve">xx </t>
    </r>
    <r>
      <rPr>
        <sz val="11"/>
        <color theme="1"/>
        <rFont val="Arial"/>
        <family val="2"/>
      </rPr>
      <t xml:space="preserve"> % sur les tarifs de train</t>
    </r>
  </si>
  <si>
    <t>xx</t>
  </si>
  <si>
    <t>xxxxxxxxxxxxxxxxx</t>
  </si>
  <si>
    <t>xxx</t>
  </si>
</sst>
</file>

<file path=xl/styles.xml><?xml version="1.0" encoding="utf-8"?>
<styleSheet xmlns="http://schemas.openxmlformats.org/spreadsheetml/2006/main">
  <numFmts count="11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&quot; kms&quot;"/>
    <numFmt numFmtId="167" formatCode="#,##0.00&quot; kms&quot;"/>
    <numFmt numFmtId="168" formatCode="[$-40C]d\ mmmm\ yyyy;@"/>
    <numFmt numFmtId="169" formatCode="0.00&quot; kms&quot;"/>
    <numFmt numFmtId="170" formatCode="[$-F400]h:mm:ss\ AM/PM"/>
    <numFmt numFmtId="171" formatCode="#,##0.00\ &quot;€&quot;"/>
    <numFmt numFmtId="172" formatCode="dd/mm/yy;@"/>
    <numFmt numFmtId="173" formatCode="##&quot; h &quot;#0"/>
    <numFmt numFmtId="174" formatCode="[$-40C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4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22"/>
      <color rgb="FF0070C0"/>
      <name val="Calibri"/>
      <family val="2"/>
      <scheme val="minor"/>
    </font>
    <font>
      <sz val="22"/>
      <color rgb="FF0070C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Arial"/>
      <family val="2"/>
    </font>
    <font>
      <b/>
      <sz val="20"/>
      <color rgb="FF0070C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1" xfId="0" applyFont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1" applyFont="1" applyBorder="1" applyAlignment="1">
      <alignment vertical="center"/>
    </xf>
    <xf numFmtId="0" fontId="5" fillId="0" borderId="0" xfId="0" applyFont="1" applyAlignment="1"/>
    <xf numFmtId="0" fontId="5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3" xfId="0" applyFont="1" applyBorder="1" applyAlignment="1"/>
    <xf numFmtId="164" fontId="5" fillId="0" borderId="4" xfId="1" applyFont="1" applyBorder="1" applyAlignment="1"/>
    <xf numFmtId="164" fontId="5" fillId="0" borderId="5" xfId="1" applyFont="1" applyBorder="1" applyAlignment="1"/>
    <xf numFmtId="0" fontId="0" fillId="0" borderId="0" xfId="0" applyAlignment="1"/>
    <xf numFmtId="164" fontId="5" fillId="0" borderId="5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8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64" fontId="16" fillId="0" borderId="14" xfId="1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5" xfId="0" applyNumberFormat="1" applyFont="1" applyBorder="1" applyAlignment="1">
      <alignment vertical="center"/>
    </xf>
    <xf numFmtId="164" fontId="16" fillId="0" borderId="15" xfId="0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164" fontId="16" fillId="0" borderId="5" xfId="1" applyFont="1" applyBorder="1" applyAlignment="1"/>
    <xf numFmtId="168" fontId="15" fillId="0" borderId="1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wrapText="1"/>
    </xf>
    <xf numFmtId="165" fontId="26" fillId="0" borderId="0" xfId="2" applyFont="1" applyBorder="1"/>
    <xf numFmtId="0" fontId="26" fillId="2" borderId="0" xfId="0" applyFont="1" applyFill="1" applyBorder="1" applyAlignment="1">
      <alignment horizontal="center" vertical="center" wrapText="1"/>
    </xf>
    <xf numFmtId="165" fontId="26" fillId="2" borderId="0" xfId="2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165" fontId="26" fillId="0" borderId="0" xfId="2" applyFont="1" applyBorder="1" applyAlignment="1">
      <alignment horizontal="center" vertical="center"/>
    </xf>
    <xf numFmtId="165" fontId="26" fillId="3" borderId="0" xfId="2" applyFont="1" applyFill="1" applyBorder="1"/>
    <xf numFmtId="0" fontId="0" fillId="0" borderId="0" xfId="0" applyAlignment="1">
      <alignment horizontal="center"/>
    </xf>
    <xf numFmtId="170" fontId="7" fillId="0" borderId="1" xfId="0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Alignment="1"/>
    <xf numFmtId="170" fontId="7" fillId="0" borderId="1" xfId="0" applyNumberFormat="1" applyFont="1" applyBorder="1" applyAlignment="1">
      <alignment horizontal="center" vertical="center" wrapText="1"/>
    </xf>
    <xf numFmtId="169" fontId="0" fillId="0" borderId="0" xfId="0" applyNumberFormat="1"/>
    <xf numFmtId="171" fontId="16" fillId="0" borderId="14" xfId="1" applyNumberFormat="1" applyFont="1" applyBorder="1" applyAlignment="1">
      <alignment vertical="center"/>
    </xf>
    <xf numFmtId="169" fontId="0" fillId="0" borderId="0" xfId="0" applyNumberFormat="1" applyProtection="1"/>
    <xf numFmtId="0" fontId="0" fillId="0" borderId="0" xfId="0" applyProtection="1"/>
    <xf numFmtId="0" fontId="5" fillId="5" borderId="1" xfId="0" applyFont="1" applyFill="1" applyBorder="1" applyAlignment="1" applyProtection="1">
      <alignment vertical="center"/>
    </xf>
    <xf numFmtId="0" fontId="7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vertical="center" textRotation="90"/>
    </xf>
    <xf numFmtId="0" fontId="14" fillId="0" borderId="0" xfId="0" applyFont="1"/>
    <xf numFmtId="20" fontId="5" fillId="0" borderId="1" xfId="0" applyNumberFormat="1" applyFont="1" applyBorder="1" applyAlignment="1" applyProtection="1">
      <alignment vertical="center"/>
      <protection locked="0"/>
    </xf>
    <xf numFmtId="0" fontId="15" fillId="0" borderId="1" xfId="0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 wrapText="1"/>
    </xf>
    <xf numFmtId="167" fontId="21" fillId="0" borderId="1" xfId="0" applyNumberFormat="1" applyFont="1" applyBorder="1" applyAlignment="1" applyProtection="1">
      <alignment vertical="center"/>
    </xf>
    <xf numFmtId="1" fontId="21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70" fontId="0" fillId="0" borderId="0" xfId="0" applyNumberFormat="1" applyAlignment="1" applyProtection="1">
      <alignment vertical="center"/>
    </xf>
    <xf numFmtId="172" fontId="5" fillId="0" borderId="1" xfId="0" applyNumberFormat="1" applyFont="1" applyBorder="1" applyAlignment="1" applyProtection="1">
      <alignment vertical="center"/>
      <protection locked="0"/>
    </xf>
    <xf numFmtId="173" fontId="5" fillId="0" borderId="1" xfId="0" applyNumberFormat="1" applyFont="1" applyBorder="1" applyAlignment="1" applyProtection="1">
      <alignment vertical="center"/>
      <protection locked="0"/>
    </xf>
    <xf numFmtId="173" fontId="5" fillId="0" borderId="1" xfId="0" applyNumberFormat="1" applyFont="1" applyBorder="1" applyAlignment="1" applyProtection="1">
      <alignment horizontal="center" vertical="center"/>
    </xf>
    <xf numFmtId="167" fontId="5" fillId="0" borderId="1" xfId="0" applyNumberFormat="1" applyFont="1" applyBorder="1" applyAlignment="1" applyProtection="1">
      <alignment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</xf>
    <xf numFmtId="167" fontId="16" fillId="0" borderId="0" xfId="0" applyNumberFormat="1" applyFont="1" applyBorder="1" applyAlignment="1">
      <alignment vertical="center"/>
    </xf>
    <xf numFmtId="174" fontId="5" fillId="0" borderId="1" xfId="0" applyNumberFormat="1" applyFont="1" applyBorder="1" applyAlignment="1" applyProtection="1">
      <alignment horizontal="center" vertical="center"/>
    </xf>
    <xf numFmtId="174" fontId="0" fillId="0" borderId="0" xfId="0" applyNumberFormat="1" applyAlignment="1" applyProtection="1">
      <alignment vertical="center"/>
    </xf>
    <xf numFmtId="174" fontId="0" fillId="0" borderId="0" xfId="0" applyNumberFormat="1" applyAlignment="1">
      <alignment vertical="center"/>
    </xf>
    <xf numFmtId="174" fontId="0" fillId="0" borderId="0" xfId="0" applyNumberFormat="1" applyAlignment="1"/>
    <xf numFmtId="0" fontId="3" fillId="0" borderId="1" xfId="0" applyNumberFormat="1" applyFont="1" applyBorder="1" applyAlignment="1" applyProtection="1">
      <alignment horizontal="center" vertical="center"/>
    </xf>
    <xf numFmtId="0" fontId="0" fillId="6" borderId="13" xfId="0" applyFill="1" applyBorder="1" applyAlignment="1" applyProtection="1">
      <alignment horizontal="center" wrapText="1"/>
      <protection locked="0"/>
    </xf>
    <xf numFmtId="0" fontId="0" fillId="6" borderId="0" xfId="0" applyFill="1" applyAlignment="1" applyProtection="1">
      <alignment horizontal="center" wrapText="1"/>
      <protection locked="0"/>
    </xf>
    <xf numFmtId="0" fontId="0" fillId="4" borderId="13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7" fillId="5" borderId="8" xfId="0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</xf>
    <xf numFmtId="169" fontId="27" fillId="4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9" fontId="7" fillId="5" borderId="6" xfId="0" applyNumberFormat="1" applyFont="1" applyFill="1" applyBorder="1" applyAlignment="1" applyProtection="1">
      <alignment horizontal="center" vertical="center" wrapText="1"/>
    </xf>
    <xf numFmtId="169" fontId="7" fillId="5" borderId="10" xfId="0" applyNumberFormat="1" applyFont="1" applyFill="1" applyBorder="1" applyAlignment="1" applyProtection="1">
      <alignment horizontal="center" vertical="center" wrapText="1"/>
    </xf>
    <xf numFmtId="169" fontId="7" fillId="5" borderId="7" xfId="0" applyNumberFormat="1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top" wrapText="1"/>
    </xf>
    <xf numFmtId="0" fontId="6" fillId="5" borderId="7" xfId="0" applyFont="1" applyFill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170" fontId="7" fillId="0" borderId="4" xfId="0" applyNumberFormat="1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/>
    </xf>
    <xf numFmtId="174" fontId="7" fillId="0" borderId="8" xfId="0" applyNumberFormat="1" applyFont="1" applyBorder="1" applyAlignment="1">
      <alignment horizontal="center" vertical="center"/>
    </xf>
    <xf numFmtId="174" fontId="7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1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164" fontId="16" fillId="0" borderId="12" xfId="1" applyFont="1" applyBorder="1" applyAlignment="1">
      <alignment horizontal="center" vertical="center"/>
    </xf>
    <xf numFmtId="164" fontId="16" fillId="0" borderId="14" xfId="1" applyFont="1" applyBorder="1" applyAlignment="1">
      <alignment horizontal="center" vertical="center"/>
    </xf>
    <xf numFmtId="164" fontId="16" fillId="0" borderId="15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0" borderId="11" xfId="1" applyFont="1" applyBorder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164" fontId="5" fillId="0" borderId="12" xfId="1" applyFont="1" applyBorder="1" applyAlignment="1">
      <alignment horizontal="center" vertical="center"/>
    </xf>
    <xf numFmtId="164" fontId="5" fillId="0" borderId="14" xfId="1" applyFont="1" applyBorder="1" applyAlignment="1">
      <alignment horizontal="center" vertical="center"/>
    </xf>
    <xf numFmtId="164" fontId="5" fillId="0" borderId="15" xfId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7" fontId="23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7" fontId="24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68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center" vertical="center"/>
      <protection locked="0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33618</xdr:colOff>
      <xdr:row>11</xdr:row>
      <xdr:rowOff>22412</xdr:rowOff>
    </xdr:from>
    <xdr:to>
      <xdr:col>17</xdr:col>
      <xdr:colOff>52668</xdr:colOff>
      <xdr:row>12</xdr:row>
      <xdr:rowOff>34178</xdr:rowOff>
    </xdr:to>
    <xdr:pic macro="[0]!Macro5">
      <xdr:nvPicPr>
        <xdr:cNvPr id="10" name="Image 9" descr="ini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67030" y="3709147"/>
          <a:ext cx="1543050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529353</xdr:colOff>
      <xdr:row>0</xdr:row>
      <xdr:rowOff>40371</xdr:rowOff>
    </xdr:from>
    <xdr:ext cx="6336158" cy="937629"/>
    <xdr:sp macro="" textlink="">
      <xdr:nvSpPr>
        <xdr:cNvPr id="2" name="Rectangle 1"/>
        <xdr:cNvSpPr/>
      </xdr:nvSpPr>
      <xdr:spPr>
        <a:xfrm>
          <a:off x="3941035" y="40371"/>
          <a:ext cx="633615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fr-FR" sz="5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Frais de déplacement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337457</xdr:colOff>
      <xdr:row>4</xdr:row>
      <xdr:rowOff>169182</xdr:rowOff>
    </xdr:from>
    <xdr:to>
      <xdr:col>19</xdr:col>
      <xdr:colOff>745671</xdr:colOff>
      <xdr:row>8</xdr:row>
      <xdr:rowOff>111126</xdr:rowOff>
    </xdr:to>
    <xdr:sp macro="" textlink="">
      <xdr:nvSpPr>
        <xdr:cNvPr id="2" name="ZoneTexte 1"/>
        <xdr:cNvSpPr txBox="1"/>
      </xdr:nvSpPr>
      <xdr:spPr>
        <a:xfrm>
          <a:off x="11005457" y="1883682"/>
          <a:ext cx="4218214" cy="19739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600" b="1">
              <a:latin typeface="Arial" pitchFamily="34" charset="0"/>
              <a:cs typeface="Arial" pitchFamily="34" charset="0"/>
            </a:rPr>
            <a:t>ETAT DES FRAIS DE DEPLACEMENT</a:t>
          </a:r>
        </a:p>
        <a:p>
          <a:pPr algn="ctr"/>
          <a:r>
            <a:rPr lang="fr-FR" sz="1400">
              <a:latin typeface="Arial" pitchFamily="34" charset="0"/>
              <a:cs typeface="Arial" pitchFamily="34" charset="0"/>
            </a:rPr>
            <a:t>Décret n° 2001.654 du 19 juillet 2001</a:t>
          </a:r>
        </a:p>
        <a:p>
          <a:pPr algn="ctr"/>
          <a:r>
            <a:rPr lang="fr-FR" sz="1100">
              <a:latin typeface="Arial" pitchFamily="34" charset="0"/>
              <a:cs typeface="Arial" pitchFamily="34" charset="0"/>
            </a:rPr>
            <a:t>(à établir en deux exemplaires</a:t>
          </a:r>
        </a:p>
      </xdr:txBody>
    </xdr:sp>
    <xdr:clientData/>
  </xdr:twoCellAnchor>
  <xdr:twoCellAnchor>
    <xdr:from>
      <xdr:col>11</xdr:col>
      <xdr:colOff>537482</xdr:colOff>
      <xdr:row>1</xdr:row>
      <xdr:rowOff>85726</xdr:rowOff>
    </xdr:from>
    <xdr:to>
      <xdr:col>15</xdr:col>
      <xdr:colOff>9526</xdr:colOff>
      <xdr:row>3</xdr:row>
      <xdr:rowOff>95250</xdr:rowOff>
    </xdr:to>
    <xdr:sp macro="" textlink="">
      <xdr:nvSpPr>
        <xdr:cNvPr id="3" name="ZoneTexte 2"/>
        <xdr:cNvSpPr txBox="1"/>
      </xdr:nvSpPr>
      <xdr:spPr>
        <a:xfrm>
          <a:off x="8919482" y="276226"/>
          <a:ext cx="2520044" cy="10255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DESIGNATION DU SERVICE</a:t>
          </a:r>
          <a:b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Direction enfance Santé Insertion</a:t>
          </a:r>
          <a:b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Service Aide Sociale à l’Enfance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100 avenue d’Alsace – B.P. 20351</a:t>
          </a:r>
          <a:b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98006 Colmar Cedex</a:t>
          </a:r>
        </a:p>
        <a:p>
          <a:pPr algn="ctr"/>
          <a:endParaRPr lang="fr-FR" sz="1100"/>
        </a:p>
      </xdr:txBody>
    </xdr:sp>
    <xdr:clientData/>
  </xdr:twoCellAnchor>
  <xdr:twoCellAnchor>
    <xdr:from>
      <xdr:col>18</xdr:col>
      <xdr:colOff>398691</xdr:colOff>
      <xdr:row>0</xdr:row>
      <xdr:rowOff>161926</xdr:rowOff>
    </xdr:from>
    <xdr:to>
      <xdr:col>22</xdr:col>
      <xdr:colOff>619125</xdr:colOff>
      <xdr:row>4</xdr:row>
      <xdr:rowOff>47625</xdr:rowOff>
    </xdr:to>
    <xdr:sp macro="" textlink="">
      <xdr:nvSpPr>
        <xdr:cNvPr id="4" name="ZoneTexte 3"/>
        <xdr:cNvSpPr txBox="1"/>
      </xdr:nvSpPr>
      <xdr:spPr>
        <a:xfrm>
          <a:off x="27287766" y="9801226"/>
          <a:ext cx="3268434" cy="1381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 b="1">
              <a:solidFill>
                <a:schemeClr val="dk1"/>
              </a:solidFill>
              <a:latin typeface="+mn-lt"/>
              <a:ea typeface="+mn-ea"/>
              <a:cs typeface="+mn-cs"/>
            </a:rPr>
            <a:t>CONSEIL GENERAL DU HAUT RHIN</a:t>
          </a:r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Direction des Ressource Humaines</a:t>
          </a:r>
          <a:b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 et de da Communication Interne</a:t>
          </a:r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100 avenue d’Alsace – B.P. 20351</a:t>
          </a:r>
          <a:b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98006 Colmar Cedex</a:t>
          </a:r>
        </a:p>
        <a:p>
          <a:pPr algn="ctr"/>
          <a:endParaRPr lang="fr-FR" sz="1100"/>
        </a:p>
      </xdr:txBody>
    </xdr:sp>
    <xdr:clientData/>
  </xdr:twoCellAnchor>
  <xdr:twoCellAnchor>
    <xdr:from>
      <xdr:col>12</xdr:col>
      <xdr:colOff>6679</xdr:colOff>
      <xdr:row>16</xdr:row>
      <xdr:rowOff>153020</xdr:rowOff>
    </xdr:from>
    <xdr:to>
      <xdr:col>15</xdr:col>
      <xdr:colOff>285750</xdr:colOff>
      <xdr:row>18</xdr:row>
      <xdr:rowOff>38100</xdr:rowOff>
    </xdr:to>
    <xdr:sp macro="" textlink="">
      <xdr:nvSpPr>
        <xdr:cNvPr id="5" name="ZoneTexte 4"/>
        <xdr:cNvSpPr txBox="1"/>
      </xdr:nvSpPr>
      <xdr:spPr>
        <a:xfrm>
          <a:off x="9150679" y="7601570"/>
          <a:ext cx="2565071" cy="266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>
              <a:latin typeface="Arial" pitchFamily="34" charset="0"/>
              <a:cs typeface="Arial" pitchFamily="34" charset="0"/>
            </a:rPr>
            <a:t>ORDRE DE MISSION PERMANANT</a:t>
          </a:r>
        </a:p>
      </xdr:txBody>
    </xdr:sp>
    <xdr:clientData/>
  </xdr:twoCellAnchor>
  <xdr:twoCellAnchor>
    <xdr:from>
      <xdr:col>12</xdr:col>
      <xdr:colOff>16205</xdr:colOff>
      <xdr:row>20</xdr:row>
      <xdr:rowOff>89297</xdr:rowOff>
    </xdr:from>
    <xdr:to>
      <xdr:col>14</xdr:col>
      <xdr:colOff>209551</xdr:colOff>
      <xdr:row>21</xdr:row>
      <xdr:rowOff>190500</xdr:rowOff>
    </xdr:to>
    <xdr:sp macro="" textlink="">
      <xdr:nvSpPr>
        <xdr:cNvPr id="6" name="ZoneTexte 5"/>
        <xdr:cNvSpPr txBox="1"/>
      </xdr:nvSpPr>
      <xdr:spPr>
        <a:xfrm>
          <a:off x="11475971" y="8557617"/>
          <a:ext cx="1860221" cy="294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>
              <a:latin typeface="Arial" pitchFamily="34" charset="0"/>
              <a:cs typeface="Arial" pitchFamily="34" charset="0"/>
            </a:rPr>
            <a:t>TRANSPORT PUBLICS</a:t>
          </a:r>
        </a:p>
      </xdr:txBody>
    </xdr:sp>
    <xdr:clientData/>
  </xdr:twoCellAnchor>
  <xdr:twoCellAnchor>
    <xdr:from>
      <xdr:col>17</xdr:col>
      <xdr:colOff>390526</xdr:colOff>
      <xdr:row>19</xdr:row>
      <xdr:rowOff>28576</xdr:rowOff>
    </xdr:from>
    <xdr:to>
      <xdr:col>17</xdr:col>
      <xdr:colOff>653144</xdr:colOff>
      <xdr:row>19</xdr:row>
      <xdr:rowOff>312966</xdr:rowOff>
    </xdr:to>
    <xdr:sp macro="" textlink="">
      <xdr:nvSpPr>
        <xdr:cNvPr id="7" name="Organigramme : Processus 6"/>
        <xdr:cNvSpPr/>
      </xdr:nvSpPr>
      <xdr:spPr>
        <a:xfrm>
          <a:off x="13807169" y="7771040"/>
          <a:ext cx="262618" cy="284390"/>
        </a:xfrm>
        <a:prstGeom prst="flowChart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fr-FR" sz="2000" b="1">
              <a:solidFill>
                <a:srgbClr val="0070C0"/>
              </a:solidFill>
            </a:rPr>
            <a:t>X</a:t>
          </a:r>
        </a:p>
      </xdr:txBody>
    </xdr:sp>
    <xdr:clientData/>
  </xdr:twoCellAnchor>
  <xdr:twoCellAnchor>
    <xdr:from>
      <xdr:col>19</xdr:col>
      <xdr:colOff>447675</xdr:colOff>
      <xdr:row>19</xdr:row>
      <xdr:rowOff>19050</xdr:rowOff>
    </xdr:from>
    <xdr:to>
      <xdr:col>20</xdr:col>
      <xdr:colOff>0</xdr:colOff>
      <xdr:row>19</xdr:row>
      <xdr:rowOff>333375</xdr:rowOff>
    </xdr:to>
    <xdr:sp macro="" textlink="">
      <xdr:nvSpPr>
        <xdr:cNvPr id="8" name="Organigramme : Processus 7"/>
        <xdr:cNvSpPr/>
      </xdr:nvSpPr>
      <xdr:spPr>
        <a:xfrm>
          <a:off x="28098750" y="15259050"/>
          <a:ext cx="314325" cy="285750"/>
        </a:xfrm>
        <a:prstGeom prst="flowChart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oneCellAnchor>
    <xdr:from>
      <xdr:col>12</xdr:col>
      <xdr:colOff>387437</xdr:colOff>
      <xdr:row>22</xdr:row>
      <xdr:rowOff>190554</xdr:rowOff>
    </xdr:from>
    <xdr:ext cx="225254" cy="311496"/>
    <xdr:sp macro="" textlink="">
      <xdr:nvSpPr>
        <xdr:cNvPr id="9" name="Organigramme : Processus 8"/>
        <xdr:cNvSpPr/>
      </xdr:nvSpPr>
      <xdr:spPr>
        <a:xfrm>
          <a:off x="11847203" y="9045827"/>
          <a:ext cx="225254" cy="311496"/>
        </a:xfrm>
        <a:prstGeom prst="flowChart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fr-FR" sz="1400" b="1"/>
            <a:t> </a:t>
          </a:r>
        </a:p>
      </xdr:txBody>
    </xdr:sp>
    <xdr:clientData/>
  </xdr:oneCellAnchor>
  <xdr:twoCellAnchor>
    <xdr:from>
      <xdr:col>12</xdr:col>
      <xdr:colOff>361950</xdr:colOff>
      <xdr:row>25</xdr:row>
      <xdr:rowOff>0</xdr:rowOff>
    </xdr:from>
    <xdr:to>
      <xdr:col>12</xdr:col>
      <xdr:colOff>676275</xdr:colOff>
      <xdr:row>25</xdr:row>
      <xdr:rowOff>347870</xdr:rowOff>
    </xdr:to>
    <xdr:sp macro="" textlink="">
      <xdr:nvSpPr>
        <xdr:cNvPr id="10" name="Organigramme : Processus 9"/>
        <xdr:cNvSpPr/>
      </xdr:nvSpPr>
      <xdr:spPr>
        <a:xfrm>
          <a:off x="22679025" y="16725900"/>
          <a:ext cx="314325" cy="347870"/>
        </a:xfrm>
        <a:prstGeom prst="flowChart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12</xdr:col>
      <xdr:colOff>6679</xdr:colOff>
      <xdr:row>27</xdr:row>
      <xdr:rowOff>10145</xdr:rowOff>
    </xdr:from>
    <xdr:to>
      <xdr:col>14</xdr:col>
      <xdr:colOff>476250</xdr:colOff>
      <xdr:row>28</xdr:row>
      <xdr:rowOff>95250</xdr:rowOff>
    </xdr:to>
    <xdr:sp macro="" textlink="">
      <xdr:nvSpPr>
        <xdr:cNvPr id="11" name="ZoneTexte 10"/>
        <xdr:cNvSpPr txBox="1"/>
      </xdr:nvSpPr>
      <xdr:spPr>
        <a:xfrm>
          <a:off x="9150679" y="9801845"/>
          <a:ext cx="1993571" cy="275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>
              <a:latin typeface="Arial" pitchFamily="34" charset="0"/>
              <a:cs typeface="Arial" pitchFamily="34" charset="0"/>
            </a:rPr>
            <a:t>VEHICULE</a:t>
          </a:r>
          <a:r>
            <a:rPr lang="fr-FR" sz="1100" b="1" baseline="0">
              <a:latin typeface="Arial" pitchFamily="34" charset="0"/>
              <a:cs typeface="Arial" pitchFamily="34" charset="0"/>
            </a:rPr>
            <a:t> PERSONNEL.</a:t>
          </a:r>
          <a:endParaRPr lang="fr-FR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332547</xdr:colOff>
      <xdr:row>40</xdr:row>
      <xdr:rowOff>28988</xdr:rowOff>
    </xdr:from>
    <xdr:to>
      <xdr:col>22</xdr:col>
      <xdr:colOff>739637</xdr:colOff>
      <xdr:row>41</xdr:row>
      <xdr:rowOff>114713</xdr:rowOff>
    </xdr:to>
    <xdr:sp macro="" textlink="">
      <xdr:nvSpPr>
        <xdr:cNvPr id="12" name="ZoneTexte 11"/>
        <xdr:cNvSpPr txBox="1"/>
      </xdr:nvSpPr>
      <xdr:spPr>
        <a:xfrm>
          <a:off x="22287672" y="21641213"/>
          <a:ext cx="838904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100" b="1"/>
            <a:t>Les kilomètres parcourus sont déterminés via le site Internet "Mappy"</a:t>
          </a:r>
          <a:r>
            <a:rPr lang="fr-FR" sz="1100" b="1" baseline="0"/>
            <a:t> : fr.mappy.com</a:t>
          </a:r>
          <a:endParaRPr lang="fr-F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A1:R25"/>
  <sheetViews>
    <sheetView view="pageBreakPreview" zoomScale="85" zoomScaleNormal="85" zoomScaleSheetLayoutView="85" workbookViewId="0">
      <selection activeCell="A4" sqref="A4:H10"/>
    </sheetView>
  </sheetViews>
  <sheetFormatPr baseColWidth="10" defaultRowHeight="15"/>
  <cols>
    <col min="1" max="1" width="5.25" bestFit="1" customWidth="1"/>
    <col min="2" max="2" width="3.375" bestFit="1" customWidth="1"/>
    <col min="3" max="3" width="27.875" customWidth="1"/>
    <col min="4" max="4" width="39.625" customWidth="1"/>
    <col min="5" max="5" width="14" bestFit="1" customWidth="1"/>
    <col min="6" max="7" width="11.375" style="60"/>
    <col min="8" max="8" width="11.625" bestFit="1" customWidth="1"/>
    <col min="9" max="10" width="11.375" style="60"/>
    <col min="11" max="11" width="12.125" style="65" bestFit="1" customWidth="1"/>
    <col min="12" max="15" width="5.75" customWidth="1"/>
    <col min="18" max="18" width="11.375" style="73"/>
  </cols>
  <sheetData>
    <row r="1" spans="1:18" ht="36.75" customHeight="1">
      <c r="A1" s="104" t="s">
        <v>0</v>
      </c>
      <c r="B1" s="105"/>
      <c r="C1" s="106"/>
      <c r="D1" s="69"/>
      <c r="E1" s="101" t="s">
        <v>6</v>
      </c>
      <c r="F1" s="99"/>
      <c r="G1" s="100"/>
      <c r="H1" s="101" t="s">
        <v>7</v>
      </c>
      <c r="I1" s="99"/>
      <c r="J1" s="100"/>
      <c r="K1" s="107" t="s">
        <v>14</v>
      </c>
      <c r="L1" s="110" t="s">
        <v>15</v>
      </c>
      <c r="M1" s="111"/>
      <c r="N1" s="111"/>
      <c r="O1" s="112"/>
      <c r="P1" s="102" t="s">
        <v>85</v>
      </c>
      <c r="Q1" s="102"/>
    </row>
    <row r="2" spans="1:18">
      <c r="A2" s="113" t="s">
        <v>1</v>
      </c>
      <c r="B2" s="114"/>
      <c r="C2" s="115" t="s">
        <v>4</v>
      </c>
      <c r="D2" s="117" t="s">
        <v>5</v>
      </c>
      <c r="E2" s="97" t="s">
        <v>8</v>
      </c>
      <c r="F2" s="99" t="s">
        <v>9</v>
      </c>
      <c r="G2" s="100"/>
      <c r="H2" s="97" t="s">
        <v>8</v>
      </c>
      <c r="I2" s="99" t="s">
        <v>9</v>
      </c>
      <c r="J2" s="100"/>
      <c r="K2" s="108"/>
      <c r="L2" s="101" t="s">
        <v>16</v>
      </c>
      <c r="M2" s="100"/>
      <c r="N2" s="101" t="s">
        <v>17</v>
      </c>
      <c r="O2" s="100"/>
      <c r="P2" s="103" t="s">
        <v>90</v>
      </c>
      <c r="Q2" s="103"/>
    </row>
    <row r="3" spans="1:18" ht="54.75">
      <c r="A3" s="72" t="s">
        <v>2</v>
      </c>
      <c r="B3" s="72" t="s">
        <v>3</v>
      </c>
      <c r="C3" s="116"/>
      <c r="D3" s="118"/>
      <c r="E3" s="98"/>
      <c r="F3" s="70" t="s">
        <v>10</v>
      </c>
      <c r="G3" s="70" t="s">
        <v>11</v>
      </c>
      <c r="H3" s="98"/>
      <c r="I3" s="71" t="s">
        <v>13</v>
      </c>
      <c r="J3" s="71" t="s">
        <v>12</v>
      </c>
      <c r="K3" s="109"/>
      <c r="L3" s="70" t="s">
        <v>19</v>
      </c>
      <c r="M3" s="70" t="s">
        <v>18</v>
      </c>
      <c r="N3" s="70" t="s">
        <v>19</v>
      </c>
      <c r="O3" s="70" t="s">
        <v>18</v>
      </c>
      <c r="P3" s="103"/>
      <c r="Q3" s="103"/>
    </row>
    <row r="4" spans="1:18" ht="23.25">
      <c r="A4" s="38"/>
      <c r="B4" s="38"/>
      <c r="C4" s="40"/>
      <c r="D4" s="40"/>
      <c r="E4" s="82"/>
      <c r="F4" s="83"/>
      <c r="G4" s="83"/>
      <c r="H4" s="82"/>
      <c r="I4" s="83"/>
      <c r="J4" s="83"/>
      <c r="K4" s="85"/>
      <c r="L4" s="52"/>
      <c r="M4" s="52"/>
      <c r="N4" s="52"/>
      <c r="O4" s="52"/>
    </row>
    <row r="5" spans="1:18" ht="23.25">
      <c r="A5" s="38"/>
      <c r="B5" s="38"/>
      <c r="C5" s="40"/>
      <c r="D5" s="40"/>
      <c r="E5" s="82"/>
      <c r="F5" s="83"/>
      <c r="G5" s="83"/>
      <c r="H5" s="82"/>
      <c r="I5" s="83"/>
      <c r="J5" s="83"/>
      <c r="K5" s="85"/>
      <c r="L5" s="52"/>
      <c r="M5" s="52"/>
      <c r="N5" s="52"/>
      <c r="O5" s="52"/>
      <c r="P5" s="95" t="s">
        <v>86</v>
      </c>
      <c r="Q5" s="96"/>
      <c r="R5" s="73" t="s">
        <v>68</v>
      </c>
    </row>
    <row r="6" spans="1:18" ht="23.25">
      <c r="A6" s="38"/>
      <c r="B6" s="38"/>
      <c r="C6" s="40"/>
      <c r="D6" s="40"/>
      <c r="E6" s="82"/>
      <c r="F6" s="83"/>
      <c r="G6" s="83"/>
      <c r="H6" s="82"/>
      <c r="I6" s="83"/>
      <c r="J6" s="83"/>
      <c r="K6" s="85"/>
      <c r="L6" s="52"/>
      <c r="M6" s="52"/>
      <c r="N6" s="52"/>
      <c r="O6" s="52"/>
      <c r="P6" s="93" t="s">
        <v>68</v>
      </c>
      <c r="Q6" s="94"/>
      <c r="R6" s="73" t="s">
        <v>69</v>
      </c>
    </row>
    <row r="7" spans="1:18" ht="23.25">
      <c r="A7" s="38"/>
      <c r="B7" s="38"/>
      <c r="C7" s="40"/>
      <c r="D7" s="40"/>
      <c r="E7" s="82"/>
      <c r="F7" s="83"/>
      <c r="G7" s="83"/>
      <c r="H7" s="82"/>
      <c r="I7" s="83"/>
      <c r="J7" s="83"/>
      <c r="K7" s="85"/>
      <c r="L7" s="52"/>
      <c r="M7" s="52"/>
      <c r="N7" s="52"/>
      <c r="O7" s="52"/>
      <c r="R7" s="73" t="s">
        <v>70</v>
      </c>
    </row>
    <row r="8" spans="1:18" ht="23.25">
      <c r="A8" s="38"/>
      <c r="B8" s="38"/>
      <c r="C8" s="40"/>
      <c r="D8" s="40"/>
      <c r="E8" s="82"/>
      <c r="F8" s="83"/>
      <c r="G8" s="83"/>
      <c r="H8" s="82"/>
      <c r="I8" s="83"/>
      <c r="J8" s="83"/>
      <c r="K8" s="85"/>
      <c r="L8" s="52"/>
      <c r="M8" s="52"/>
      <c r="N8" s="52"/>
      <c r="O8" s="52"/>
      <c r="R8" s="73" t="s">
        <v>71</v>
      </c>
    </row>
    <row r="9" spans="1:18" ht="23.25">
      <c r="A9" s="38"/>
      <c r="B9" s="38"/>
      <c r="C9" s="40"/>
      <c r="D9" s="40"/>
      <c r="E9" s="82"/>
      <c r="F9" s="83"/>
      <c r="G9" s="83"/>
      <c r="H9" s="82"/>
      <c r="I9" s="83"/>
      <c r="J9" s="83"/>
      <c r="K9" s="85"/>
      <c r="L9" s="52"/>
      <c r="M9" s="52"/>
      <c r="N9" s="52"/>
      <c r="O9" s="52"/>
      <c r="R9" s="73" t="s">
        <v>72</v>
      </c>
    </row>
    <row r="10" spans="1:18" ht="23.25">
      <c r="A10" s="38"/>
      <c r="B10" s="38"/>
      <c r="C10" s="40"/>
      <c r="D10" s="40"/>
      <c r="E10" s="82"/>
      <c r="F10" s="83"/>
      <c r="G10" s="83"/>
      <c r="H10" s="82"/>
      <c r="I10" s="83"/>
      <c r="J10" s="83"/>
      <c r="K10" s="85"/>
      <c r="L10" s="52"/>
      <c r="M10" s="52"/>
      <c r="N10" s="52"/>
      <c r="O10" s="52"/>
      <c r="R10" s="73" t="s">
        <v>73</v>
      </c>
    </row>
    <row r="11" spans="1:18" ht="23.25">
      <c r="A11" s="38"/>
      <c r="B11" s="38"/>
      <c r="C11" s="40"/>
      <c r="D11" s="40"/>
      <c r="E11" s="82"/>
      <c r="F11" s="83"/>
      <c r="G11" s="83"/>
      <c r="H11" s="82"/>
      <c r="I11" s="83"/>
      <c r="J11" s="83"/>
      <c r="K11" s="85"/>
      <c r="L11" s="52"/>
      <c r="M11" s="52"/>
      <c r="N11" s="52"/>
      <c r="O11" s="52"/>
      <c r="R11" s="73" t="s">
        <v>74</v>
      </c>
    </row>
    <row r="12" spans="1:18" ht="23.25">
      <c r="A12" s="38"/>
      <c r="B12" s="38"/>
      <c r="C12" s="40"/>
      <c r="D12" s="40"/>
      <c r="E12" s="82"/>
      <c r="F12" s="83"/>
      <c r="G12" s="83"/>
      <c r="H12" s="82"/>
      <c r="I12" s="83"/>
      <c r="J12" s="83"/>
      <c r="K12" s="85"/>
      <c r="L12" s="52"/>
      <c r="M12" s="52"/>
      <c r="N12" s="52"/>
      <c r="O12" s="52"/>
      <c r="R12" s="73" t="s">
        <v>75</v>
      </c>
    </row>
    <row r="13" spans="1:18" ht="23.25">
      <c r="A13" s="51"/>
      <c r="B13" s="51"/>
      <c r="C13" s="40"/>
      <c r="D13" s="40"/>
      <c r="E13" s="82"/>
      <c r="F13" s="83"/>
      <c r="G13" s="83"/>
      <c r="H13" s="82"/>
      <c r="I13" s="83"/>
      <c r="J13" s="83"/>
      <c r="K13" s="85"/>
      <c r="L13" s="52"/>
      <c r="M13" s="52"/>
      <c r="N13" s="52"/>
      <c r="O13" s="52"/>
      <c r="R13" s="73" t="s">
        <v>76</v>
      </c>
    </row>
    <row r="14" spans="1:18" ht="23.25">
      <c r="A14" s="51"/>
      <c r="B14" s="51"/>
      <c r="C14" s="40"/>
      <c r="D14" s="40"/>
      <c r="E14" s="82"/>
      <c r="F14" s="83"/>
      <c r="G14" s="83"/>
      <c r="H14" s="82"/>
      <c r="I14" s="83"/>
      <c r="J14" s="83"/>
      <c r="K14" s="85"/>
      <c r="L14" s="52"/>
      <c r="M14" s="52"/>
      <c r="N14" s="52"/>
      <c r="O14" s="52"/>
      <c r="R14" s="73" t="s">
        <v>77</v>
      </c>
    </row>
    <row r="15" spans="1:18" ht="23.25">
      <c r="A15" s="51"/>
      <c r="B15" s="51"/>
      <c r="C15" s="40"/>
      <c r="D15" s="40"/>
      <c r="E15" s="82"/>
      <c r="F15" s="83"/>
      <c r="G15" s="83"/>
      <c r="H15" s="82"/>
      <c r="I15" s="83"/>
      <c r="J15" s="83"/>
      <c r="K15" s="85"/>
      <c r="L15" s="52"/>
      <c r="M15" s="52"/>
      <c r="N15" s="52"/>
      <c r="O15" s="52"/>
      <c r="R15" s="73" t="s">
        <v>78</v>
      </c>
    </row>
    <row r="16" spans="1:18" ht="23.25">
      <c r="A16" s="51"/>
      <c r="B16" s="51"/>
      <c r="C16" s="40"/>
      <c r="D16" s="40"/>
      <c r="E16" s="82"/>
      <c r="F16" s="83"/>
      <c r="G16" s="83"/>
      <c r="H16" s="82"/>
      <c r="I16" s="74"/>
      <c r="J16" s="83"/>
      <c r="K16" s="85"/>
      <c r="L16" s="52"/>
      <c r="M16" s="52"/>
      <c r="N16" s="52"/>
      <c r="O16" s="52"/>
      <c r="R16" s="73" t="s">
        <v>79</v>
      </c>
    </row>
    <row r="17" spans="1:15" ht="23.25">
      <c r="A17" s="38"/>
      <c r="B17" s="38"/>
      <c r="C17" s="40"/>
      <c r="D17" s="40"/>
      <c r="E17" s="82"/>
      <c r="F17" s="83"/>
      <c r="G17" s="83"/>
      <c r="H17" s="82"/>
      <c r="I17" s="41"/>
      <c r="J17" s="83"/>
      <c r="K17" s="85"/>
      <c r="L17" s="52"/>
      <c r="M17" s="52"/>
      <c r="N17" s="52"/>
      <c r="O17" s="52"/>
    </row>
    <row r="18" spans="1:15" ht="23.25">
      <c r="A18" s="38"/>
      <c r="B18" s="38"/>
      <c r="C18" s="40"/>
      <c r="D18" s="40"/>
      <c r="E18" s="82"/>
      <c r="F18" s="83"/>
      <c r="G18" s="83"/>
      <c r="H18" s="82"/>
      <c r="I18" s="41"/>
      <c r="J18" s="83"/>
      <c r="K18" s="85"/>
      <c r="L18" s="52"/>
      <c r="M18" s="52"/>
      <c r="N18" s="52"/>
      <c r="O18" s="52"/>
    </row>
    <row r="19" spans="1:15" ht="23.25">
      <c r="A19" s="38"/>
      <c r="B19" s="38"/>
      <c r="C19" s="40"/>
      <c r="D19" s="40"/>
      <c r="E19" s="82"/>
      <c r="F19" s="83"/>
      <c r="G19" s="83"/>
      <c r="H19" s="82"/>
      <c r="I19" s="41"/>
      <c r="J19" s="83"/>
      <c r="K19" s="85"/>
      <c r="L19" s="52"/>
      <c r="M19" s="52"/>
      <c r="N19" s="52"/>
      <c r="O19" s="52"/>
    </row>
    <row r="20" spans="1:15" ht="23.25">
      <c r="A20" s="38"/>
      <c r="B20" s="38"/>
      <c r="C20" s="40"/>
      <c r="D20" s="40"/>
      <c r="E20" s="82"/>
      <c r="F20" s="83"/>
      <c r="G20" s="83"/>
      <c r="H20" s="82"/>
      <c r="I20" s="41"/>
      <c r="J20" s="83"/>
      <c r="K20" s="85"/>
      <c r="L20" s="52"/>
      <c r="M20" s="52"/>
      <c r="N20" s="52"/>
      <c r="O20" s="52"/>
    </row>
    <row r="21" spans="1:15" ht="23.25">
      <c r="A21" s="38"/>
      <c r="B21" s="38"/>
      <c r="C21" s="40"/>
      <c r="D21" s="40"/>
      <c r="E21" s="82"/>
      <c r="F21" s="83"/>
      <c r="G21" s="83"/>
      <c r="H21" s="82"/>
      <c r="I21" s="41"/>
      <c r="J21" s="41"/>
      <c r="K21" s="85"/>
      <c r="L21" s="52"/>
      <c r="M21" s="52"/>
      <c r="N21" s="52"/>
      <c r="O21" s="52"/>
    </row>
    <row r="22" spans="1:15" ht="23.25">
      <c r="A22" s="38"/>
      <c r="B22" s="38"/>
      <c r="C22" s="40"/>
      <c r="D22" s="40"/>
      <c r="E22" s="82"/>
      <c r="F22" s="83"/>
      <c r="G22" s="83"/>
      <c r="H22" s="82"/>
      <c r="I22" s="41"/>
      <c r="J22" s="41"/>
      <c r="K22" s="85"/>
      <c r="L22" s="52"/>
      <c r="M22" s="52"/>
      <c r="N22" s="52"/>
      <c r="O22" s="52"/>
    </row>
    <row r="23" spans="1:15" ht="23.25">
      <c r="A23" s="38"/>
      <c r="B23" s="38"/>
      <c r="C23" s="40"/>
      <c r="D23" s="40"/>
      <c r="E23" s="82"/>
      <c r="F23" s="83"/>
      <c r="G23" s="83"/>
      <c r="H23" s="82"/>
      <c r="I23" s="41"/>
      <c r="J23" s="41"/>
      <c r="K23" s="85"/>
      <c r="L23" s="52"/>
      <c r="M23" s="52"/>
      <c r="N23" s="52"/>
      <c r="O23" s="52"/>
    </row>
    <row r="24" spans="1:15" ht="23.25">
      <c r="A24" s="39"/>
      <c r="B24" s="39"/>
      <c r="C24" s="40"/>
      <c r="D24" s="40"/>
      <c r="E24" s="82"/>
      <c r="F24" s="83"/>
      <c r="G24" s="83"/>
      <c r="H24" s="82"/>
      <c r="I24" s="42"/>
      <c r="J24" s="42"/>
      <c r="K24" s="85"/>
      <c r="L24" s="52"/>
      <c r="M24" s="52"/>
      <c r="N24" s="52"/>
      <c r="O24" s="52"/>
    </row>
    <row r="25" spans="1:15">
      <c r="K25" s="67">
        <f>SUM(K4:K24)</f>
        <v>0</v>
      </c>
      <c r="L25" s="68"/>
      <c r="M25" s="68"/>
      <c r="N25" s="68"/>
      <c r="O25" s="68"/>
    </row>
  </sheetData>
  <sheetProtection password="E3AD" sheet="1" objects="1" scenarios="1"/>
  <mergeCells count="18">
    <mergeCell ref="P1:Q1"/>
    <mergeCell ref="P2:Q3"/>
    <mergeCell ref="A1:C1"/>
    <mergeCell ref="E1:G1"/>
    <mergeCell ref="H1:J1"/>
    <mergeCell ref="K1:K3"/>
    <mergeCell ref="L1:O1"/>
    <mergeCell ref="A2:B2"/>
    <mergeCell ref="C2:C3"/>
    <mergeCell ref="D2:D3"/>
    <mergeCell ref="E2:E3"/>
    <mergeCell ref="F2:G2"/>
    <mergeCell ref="P6:Q6"/>
    <mergeCell ref="P5:Q5"/>
    <mergeCell ref="H2:H3"/>
    <mergeCell ref="I2:J2"/>
    <mergeCell ref="L2:M2"/>
    <mergeCell ref="N2:O2"/>
  </mergeCells>
  <dataValidations count="2">
    <dataValidation operator="equal" allowBlank="1" showDropDown="1" showInputMessage="1" showErrorMessage="1" sqref="A4"/>
    <dataValidation type="list" allowBlank="1" showInputMessage="1" showErrorMessage="1" sqref="P6:Q6">
      <formula1>$R$5:$R$16</formula1>
    </dataValidation>
  </dataValidations>
  <pageMargins left="0.7" right="0.7" top="0.75" bottom="0.75" header="0.3" footer="0.3"/>
  <pageSetup paperSize="9" scale="4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rgb="FF00B050"/>
    <pageSetUpPr fitToPage="1"/>
  </sheetPr>
  <dimension ref="A1:AI203"/>
  <sheetViews>
    <sheetView tabSelected="1" view="pageBreakPreview" zoomScale="55" zoomScaleNormal="40" zoomScaleSheetLayoutView="55" workbookViewId="0">
      <selection activeCell="Q4" sqref="Q4:Y4"/>
    </sheetView>
  </sheetViews>
  <sheetFormatPr baseColWidth="10" defaultColWidth="11.375" defaultRowHeight="15"/>
  <cols>
    <col min="1" max="1" width="4.625" style="2" customWidth="1"/>
    <col min="2" max="2" width="5.875" style="2" customWidth="1"/>
    <col min="3" max="3" width="50.75" style="2" customWidth="1"/>
    <col min="4" max="4" width="53.25" style="2" customWidth="1"/>
    <col min="5" max="5" width="14.125" style="90" customWidth="1"/>
    <col min="6" max="7" width="14.125" style="62" customWidth="1"/>
    <col min="8" max="8" width="14.125" style="90" customWidth="1"/>
    <col min="9" max="10" width="14.125" style="62" customWidth="1"/>
    <col min="11" max="11" width="12.125" style="2" bestFit="1" customWidth="1"/>
    <col min="12" max="15" width="8.625" style="2" customWidth="1"/>
    <col min="16" max="16" width="11.375" style="2"/>
    <col min="17" max="17" width="9" style="2" customWidth="1"/>
    <col min="18" max="18" width="17.625" style="2" customWidth="1"/>
    <col min="19" max="19" width="11.375" style="2"/>
    <col min="20" max="20" width="12.375" style="2" customWidth="1"/>
    <col min="21" max="23" width="11.375" style="2"/>
    <col min="24" max="24" width="12.375" style="2" customWidth="1"/>
    <col min="25" max="26" width="11.375" style="2"/>
    <col min="27" max="27" width="5.375" style="2" customWidth="1"/>
    <col min="28" max="16384" width="11.375" style="2"/>
  </cols>
  <sheetData>
    <row r="1" spans="1:35" ht="63.7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37"/>
      <c r="Q1" s="138"/>
      <c r="R1" s="138"/>
      <c r="S1" s="138"/>
      <c r="T1" s="138"/>
      <c r="U1" s="138"/>
      <c r="V1" s="138"/>
      <c r="W1" s="138"/>
      <c r="X1" s="138"/>
      <c r="Y1" s="138"/>
      <c r="Z1" s="138"/>
      <c r="AB1" s="139"/>
      <c r="AC1" s="139"/>
      <c r="AD1" s="139"/>
      <c r="AE1" s="139"/>
      <c r="AF1" s="139"/>
      <c r="AG1" s="139"/>
      <c r="AH1" s="139"/>
      <c r="AI1" s="139"/>
    </row>
    <row r="2" spans="1:35" ht="30.75" customHeight="1">
      <c r="A2" s="142" t="s">
        <v>0</v>
      </c>
      <c r="B2" s="143"/>
      <c r="C2" s="144"/>
      <c r="D2" s="3"/>
      <c r="E2" s="135" t="s">
        <v>6</v>
      </c>
      <c r="F2" s="151"/>
      <c r="G2" s="136"/>
      <c r="H2" s="135" t="s">
        <v>7</v>
      </c>
      <c r="I2" s="151"/>
      <c r="J2" s="136"/>
      <c r="K2" s="129" t="s">
        <v>14</v>
      </c>
      <c r="L2" s="132" t="s">
        <v>15</v>
      </c>
      <c r="M2" s="133"/>
      <c r="N2" s="133"/>
      <c r="O2" s="134"/>
    </row>
    <row r="3" spans="1:35" ht="13.5" customHeight="1">
      <c r="A3" s="145" t="s">
        <v>1</v>
      </c>
      <c r="B3" s="146"/>
      <c r="C3" s="147" t="s">
        <v>4</v>
      </c>
      <c r="D3" s="149" t="s">
        <v>5</v>
      </c>
      <c r="E3" s="127" t="s">
        <v>8</v>
      </c>
      <c r="F3" s="125" t="s">
        <v>9</v>
      </c>
      <c r="G3" s="126"/>
      <c r="H3" s="127" t="s">
        <v>8</v>
      </c>
      <c r="I3" s="125" t="s">
        <v>9</v>
      </c>
      <c r="J3" s="126"/>
      <c r="K3" s="130"/>
      <c r="L3" s="135" t="s">
        <v>16</v>
      </c>
      <c r="M3" s="136"/>
      <c r="N3" s="135" t="s">
        <v>17</v>
      </c>
      <c r="O3" s="136"/>
      <c r="Q3" s="140"/>
      <c r="R3" s="140"/>
      <c r="S3" s="140"/>
      <c r="T3" s="140"/>
      <c r="U3" s="140"/>
      <c r="V3" s="140"/>
      <c r="W3" s="140"/>
      <c r="X3" s="140"/>
      <c r="Y3" s="140"/>
    </row>
    <row r="4" spans="1:35" ht="69.75" customHeight="1">
      <c r="A4" s="1" t="s">
        <v>2</v>
      </c>
      <c r="B4" s="1" t="s">
        <v>3</v>
      </c>
      <c r="C4" s="148"/>
      <c r="D4" s="150"/>
      <c r="E4" s="128"/>
      <c r="F4" s="61" t="s">
        <v>10</v>
      </c>
      <c r="G4" s="61" t="s">
        <v>11</v>
      </c>
      <c r="H4" s="128"/>
      <c r="I4" s="64" t="s">
        <v>13</v>
      </c>
      <c r="J4" s="64" t="s">
        <v>12</v>
      </c>
      <c r="K4" s="131"/>
      <c r="L4" s="4" t="s">
        <v>19</v>
      </c>
      <c r="M4" s="4" t="s">
        <v>18</v>
      </c>
      <c r="N4" s="4" t="s">
        <v>19</v>
      </c>
      <c r="O4" s="4" t="s">
        <v>18</v>
      </c>
      <c r="Q4" s="140"/>
      <c r="R4" s="140"/>
      <c r="S4" s="140"/>
      <c r="T4" s="140"/>
      <c r="U4" s="140"/>
      <c r="V4" s="140"/>
      <c r="W4" s="140"/>
      <c r="X4" s="140"/>
      <c r="Y4" s="140"/>
    </row>
    <row r="5" spans="1:35" ht="33" customHeight="1">
      <c r="A5" s="75" t="str">
        <f>IF(saisie!A4&gt;1,saisie!A4,"")</f>
        <v/>
      </c>
      <c r="B5" s="75" t="str">
        <f>IF(saisie!B4&gt;1,saisie!B4,"")</f>
        <v/>
      </c>
      <c r="C5" s="77" t="str">
        <f>IF(saisie!C4&gt;1,saisie!C4,"")</f>
        <v/>
      </c>
      <c r="D5" s="77" t="str">
        <f>IF(saisie!D4&gt;1,saisie!D4,"")</f>
        <v/>
      </c>
      <c r="E5" s="88" t="str">
        <f>IF(saisie!E4&gt;1,saisie!E4,"")</f>
        <v/>
      </c>
      <c r="F5" s="84" t="str">
        <f>IF(saisie!F4&gt;1,saisie!F4,"")</f>
        <v/>
      </c>
      <c r="G5" s="84" t="str">
        <f>IF(saisie!G4&gt;1,saisie!G4,"")</f>
        <v/>
      </c>
      <c r="H5" s="88" t="str">
        <f>IF(saisie!H4&gt;1,saisie!H4,"")</f>
        <v/>
      </c>
      <c r="I5" s="84" t="str">
        <f>IF(saisie!I4&gt;1,saisie!I4,"")</f>
        <v/>
      </c>
      <c r="J5" s="84" t="str">
        <f>IF(saisie!J4&gt;1,saisie!J4,"")</f>
        <v/>
      </c>
      <c r="K5" s="86" t="str">
        <f>IF(saisie!K4&gt;1,saisie!K4,"")</f>
        <v/>
      </c>
      <c r="L5" s="76" t="str">
        <f>IF(saisie!L4=1,saisie!L4,"")</f>
        <v/>
      </c>
      <c r="M5" s="76" t="str">
        <f>IF(saisie!M4=1,saisie!M4,"")</f>
        <v/>
      </c>
      <c r="N5" s="76" t="str">
        <f>IF(saisie!N4=1,saisie!N4,"")</f>
        <v/>
      </c>
      <c r="O5" s="76" t="str">
        <f>IF(saisie!O4=1,saisie!O4,"")</f>
        <v/>
      </c>
    </row>
    <row r="6" spans="1:35" ht="33" customHeight="1">
      <c r="A6" s="75" t="str">
        <f>IF(saisie!A5&gt;1,saisie!A5,"")</f>
        <v/>
      </c>
      <c r="B6" s="75" t="str">
        <f>IF(saisie!B5&gt;1,saisie!B5,"")</f>
        <v/>
      </c>
      <c r="C6" s="77" t="str">
        <f>IF(saisie!C5&gt;1,saisie!C5,"")</f>
        <v/>
      </c>
      <c r="D6" s="77" t="str">
        <f>IF(saisie!D5&gt;1,saisie!D5,"")</f>
        <v/>
      </c>
      <c r="E6" s="88" t="str">
        <f>IF(saisie!E5&gt;1,saisie!E5,"")</f>
        <v/>
      </c>
      <c r="F6" s="84" t="str">
        <f>IF(saisie!F5&gt;1,saisie!F5,"")</f>
        <v/>
      </c>
      <c r="G6" s="84" t="str">
        <f>IF(saisie!G5&gt;1,saisie!G5,"")</f>
        <v/>
      </c>
      <c r="H6" s="88" t="str">
        <f>IF(saisie!H5&gt;1,saisie!H5,"")</f>
        <v/>
      </c>
      <c r="I6" s="84" t="str">
        <f>IF(saisie!I5&gt;1,saisie!I5,"")</f>
        <v/>
      </c>
      <c r="J6" s="84" t="str">
        <f>IF(saisie!J5&gt;1,saisie!J5,"")</f>
        <v/>
      </c>
      <c r="K6" s="86" t="str">
        <f>IF(saisie!K5&gt;1,saisie!K5,"")</f>
        <v/>
      </c>
      <c r="L6" s="76" t="str">
        <f>IF(saisie!L5=1,saisie!L5,"")</f>
        <v/>
      </c>
      <c r="M6" s="76" t="str">
        <f>IF(saisie!M5=1,saisie!M5,"")</f>
        <v/>
      </c>
      <c r="N6" s="76" t="str">
        <f>IF(saisie!N5=1,saisie!N5,"")</f>
        <v/>
      </c>
      <c r="O6" s="76" t="str">
        <f>IF(saisie!O5=1,saisie!O5,"")</f>
        <v/>
      </c>
    </row>
    <row r="7" spans="1:35" ht="33" customHeight="1">
      <c r="A7" s="75" t="str">
        <f>IF(saisie!A6&gt;1,saisie!A6,"")</f>
        <v/>
      </c>
      <c r="B7" s="75" t="str">
        <f>IF(saisie!B6&gt;1,saisie!B6,"")</f>
        <v/>
      </c>
      <c r="C7" s="77" t="str">
        <f>IF(saisie!C6&gt;1,saisie!C6,"")</f>
        <v/>
      </c>
      <c r="D7" s="77" t="str">
        <f>IF(saisie!D6&gt;1,saisie!D6,"")</f>
        <v/>
      </c>
      <c r="E7" s="88" t="str">
        <f>IF(saisie!E6&gt;1,saisie!E6,"")</f>
        <v/>
      </c>
      <c r="F7" s="84" t="str">
        <f>IF(saisie!F6&gt;1,saisie!F6,"")</f>
        <v/>
      </c>
      <c r="G7" s="84" t="str">
        <f>IF(saisie!G6&gt;1,saisie!G6,"")</f>
        <v/>
      </c>
      <c r="H7" s="88" t="str">
        <f>IF(saisie!H6&gt;1,saisie!H6,"")</f>
        <v/>
      </c>
      <c r="I7" s="84" t="str">
        <f>IF(saisie!I6&gt;1,saisie!I6,"")</f>
        <v/>
      </c>
      <c r="J7" s="84" t="str">
        <f>IF(saisie!J6&gt;1,saisie!J6,"")</f>
        <v/>
      </c>
      <c r="K7" s="86" t="str">
        <f>IF(saisie!K6&gt;1,saisie!K6,"")</f>
        <v/>
      </c>
      <c r="L7" s="76" t="str">
        <f>IF(saisie!L6=1,saisie!L6,"")</f>
        <v/>
      </c>
      <c r="M7" s="76" t="str">
        <f>IF(saisie!M6=1,saisie!M6,"")</f>
        <v/>
      </c>
      <c r="N7" s="76" t="str">
        <f>IF(saisie!N6=1,saisie!N6,"")</f>
        <v/>
      </c>
      <c r="O7" s="76" t="str">
        <f>IF(saisie!O6=1,saisie!O6,"")</f>
        <v/>
      </c>
    </row>
    <row r="8" spans="1:35" ht="33" customHeight="1">
      <c r="A8" s="75" t="str">
        <f>IF(saisie!A7&gt;1,saisie!A7,"")</f>
        <v/>
      </c>
      <c r="B8" s="75" t="str">
        <f>IF(saisie!B7&gt;1,saisie!B7,"")</f>
        <v/>
      </c>
      <c r="C8" s="77" t="str">
        <f>IF(saisie!C7&gt;1,saisie!C7,"")</f>
        <v/>
      </c>
      <c r="D8" s="77" t="str">
        <f>IF(saisie!D7&gt;1,saisie!D7,"")</f>
        <v/>
      </c>
      <c r="E8" s="88" t="str">
        <f>IF(saisie!E7&gt;1,saisie!E7,"")</f>
        <v/>
      </c>
      <c r="F8" s="84" t="str">
        <f>IF(saisie!F7&gt;1,saisie!F7,"")</f>
        <v/>
      </c>
      <c r="G8" s="84" t="str">
        <f>IF(saisie!G7&gt;1,saisie!G7,"")</f>
        <v/>
      </c>
      <c r="H8" s="88" t="str">
        <f>IF(saisie!H7&gt;1,saisie!H7,"")</f>
        <v/>
      </c>
      <c r="I8" s="84" t="str">
        <f>IF(saisie!I7&gt;1,saisie!I7,"")</f>
        <v/>
      </c>
      <c r="J8" s="84" t="str">
        <f>IF(saisie!J7&gt;1,saisie!J7,"")</f>
        <v/>
      </c>
      <c r="K8" s="86" t="str">
        <f>IF(saisie!K7&gt;1,saisie!K7,"")</f>
        <v/>
      </c>
      <c r="L8" s="76" t="str">
        <f>IF(saisie!L7=1,saisie!L7,"")</f>
        <v/>
      </c>
      <c r="M8" s="76" t="str">
        <f>IF(saisie!M7=1,saisie!M7,"")</f>
        <v/>
      </c>
      <c r="N8" s="76" t="str">
        <f>IF(saisie!N7=1,saisie!N7,"")</f>
        <v/>
      </c>
      <c r="O8" s="76" t="str">
        <f>IF(saisie!O7=1,saisie!O7,"")</f>
        <v/>
      </c>
    </row>
    <row r="9" spans="1:35" ht="33" customHeight="1">
      <c r="A9" s="75" t="str">
        <f>IF(saisie!A8&gt;1,saisie!A8,"")</f>
        <v/>
      </c>
      <c r="B9" s="75" t="str">
        <f>IF(saisie!B8&gt;1,saisie!B8,"")</f>
        <v/>
      </c>
      <c r="C9" s="77" t="str">
        <f>IF(saisie!C8&gt;1,saisie!C8,"")</f>
        <v/>
      </c>
      <c r="D9" s="77" t="str">
        <f>IF(saisie!D8&gt;1,saisie!D8,"")</f>
        <v/>
      </c>
      <c r="E9" s="88" t="str">
        <f>IF(saisie!E8&gt;1,saisie!E8,"")</f>
        <v/>
      </c>
      <c r="F9" s="84" t="str">
        <f>IF(saisie!F8&gt;1,saisie!F8,"")</f>
        <v/>
      </c>
      <c r="G9" s="84" t="str">
        <f>IF(saisie!G8&gt;1,saisie!G8,"")</f>
        <v/>
      </c>
      <c r="H9" s="88" t="str">
        <f>IF(saisie!H8&gt;1,saisie!H8,"")</f>
        <v/>
      </c>
      <c r="I9" s="84" t="str">
        <f>IF(saisie!I8&gt;1,saisie!I8,"")</f>
        <v/>
      </c>
      <c r="J9" s="84" t="str">
        <f>IF(saisie!J8&gt;1,saisie!J8,"")</f>
        <v/>
      </c>
      <c r="K9" s="86" t="str">
        <f>IF(saisie!K8&gt;1,saisie!K8,"")</f>
        <v/>
      </c>
      <c r="L9" s="76" t="str">
        <f>IF(saisie!L8=1,saisie!L8,"")</f>
        <v/>
      </c>
      <c r="M9" s="76" t="str">
        <f>IF(saisie!M8=1,saisie!M8,"")</f>
        <v/>
      </c>
      <c r="N9" s="76" t="str">
        <f>IF(saisie!N8=1,saisie!N8,"")</f>
        <v/>
      </c>
      <c r="O9" s="76" t="str">
        <f>IF(saisie!O8=1,saisie!O8,"")</f>
        <v/>
      </c>
    </row>
    <row r="10" spans="1:35" ht="33" customHeight="1">
      <c r="A10" s="75" t="str">
        <f>IF(saisie!A9&gt;1,saisie!A9,"")</f>
        <v/>
      </c>
      <c r="B10" s="75" t="str">
        <f>IF(saisie!B9&gt;1,saisie!B9,"")</f>
        <v/>
      </c>
      <c r="C10" s="77" t="str">
        <f>IF(saisie!C9&gt;1,saisie!C9,"")</f>
        <v/>
      </c>
      <c r="D10" s="77" t="str">
        <f>IF(saisie!D9&gt;1,saisie!D9,"")</f>
        <v/>
      </c>
      <c r="E10" s="88" t="str">
        <f>IF(saisie!E9&gt;1,saisie!E9,"")</f>
        <v/>
      </c>
      <c r="F10" s="84" t="str">
        <f>IF(saisie!F9&gt;1,saisie!F9,"")</f>
        <v/>
      </c>
      <c r="G10" s="84" t="str">
        <f>IF(saisie!G9&gt;1,saisie!G9,"")</f>
        <v/>
      </c>
      <c r="H10" s="88" t="str">
        <f>IF(saisie!H9&gt;1,saisie!H9,"")</f>
        <v/>
      </c>
      <c r="I10" s="84" t="str">
        <f>IF(saisie!I9&gt;1,saisie!I9,"")</f>
        <v/>
      </c>
      <c r="J10" s="84" t="str">
        <f>IF(saisie!J9&gt;1,saisie!J9,"")</f>
        <v/>
      </c>
      <c r="K10" s="86" t="str">
        <f>IF(saisie!K9&gt;1,saisie!K9,"")</f>
        <v/>
      </c>
      <c r="L10" s="76" t="str">
        <f>IF(saisie!L9=1,saisie!L9,"")</f>
        <v/>
      </c>
      <c r="M10" s="76" t="str">
        <f>IF(saisie!M9=1,saisie!M9,"")</f>
        <v/>
      </c>
      <c r="N10" s="76" t="str">
        <f>IF(saisie!N9=1,saisie!N9,"")</f>
        <v/>
      </c>
      <c r="O10" s="76" t="str">
        <f>IF(saisie!O9=1,saisie!O9,"")</f>
        <v/>
      </c>
    </row>
    <row r="11" spans="1:35" ht="33" customHeight="1">
      <c r="A11" s="75" t="str">
        <f>IF(saisie!A10&gt;1,saisie!A10,"")</f>
        <v/>
      </c>
      <c r="B11" s="75" t="str">
        <f>IF(saisie!B10&gt;1,saisie!B10,"")</f>
        <v/>
      </c>
      <c r="C11" s="76" t="str">
        <f>IF(saisie!C10&gt;1,saisie!C10,"")</f>
        <v/>
      </c>
      <c r="D11" s="77" t="str">
        <f>IF(saisie!D10&gt;1,saisie!D10,"")</f>
        <v/>
      </c>
      <c r="E11" s="88" t="str">
        <f>IF(saisie!E10&gt;1,saisie!E10,"")</f>
        <v/>
      </c>
      <c r="F11" s="84" t="str">
        <f>IF(saisie!F10&gt;1,saisie!F10,"")</f>
        <v/>
      </c>
      <c r="G11" s="84" t="str">
        <f>IF(saisie!G10&gt;1,saisie!G10,"")</f>
        <v/>
      </c>
      <c r="H11" s="88" t="str">
        <f>IF(saisie!H10&gt;1,saisie!H10,"")</f>
        <v/>
      </c>
      <c r="I11" s="84" t="str">
        <f>IF(saisie!I10&gt;1,saisie!I10,"")</f>
        <v/>
      </c>
      <c r="J11" s="84" t="str">
        <f>IF(saisie!J10&gt;1,saisie!J10,"")</f>
        <v/>
      </c>
      <c r="K11" s="86" t="str">
        <f>IF(saisie!K10&gt;1,saisie!K10,"")</f>
        <v/>
      </c>
      <c r="L11" s="76" t="str">
        <f>IF(saisie!L10=1,saisie!L10,"")</f>
        <v/>
      </c>
      <c r="M11" s="76" t="str">
        <f>IF(saisie!M10=1,saisie!M10,"")</f>
        <v/>
      </c>
      <c r="N11" s="76" t="str">
        <f>IF(saisie!N10=1,saisie!N10,"")</f>
        <v/>
      </c>
      <c r="O11" s="76" t="str">
        <f>IF(saisie!O10=1,saisie!O10,"")</f>
        <v/>
      </c>
    </row>
    <row r="12" spans="1:35" ht="33" customHeight="1">
      <c r="A12" s="75" t="str">
        <f>IF(saisie!A11&gt;1,saisie!A11,"")</f>
        <v/>
      </c>
      <c r="B12" s="75" t="str">
        <f>IF(saisie!B11&gt;1,saisie!B11,"")</f>
        <v/>
      </c>
      <c r="C12" s="76" t="str">
        <f>IF(saisie!C11&gt;1,saisie!C11,"")</f>
        <v/>
      </c>
      <c r="D12" s="77" t="str">
        <f>IF(saisie!D11&gt;1,saisie!D11,"")</f>
        <v/>
      </c>
      <c r="E12" s="88" t="str">
        <f>IF(saisie!E11&gt;1,saisie!E11,"")</f>
        <v/>
      </c>
      <c r="F12" s="84" t="str">
        <f>IF(saisie!F11&gt;1,saisie!F11,"")</f>
        <v/>
      </c>
      <c r="G12" s="84" t="str">
        <f>IF(saisie!G11&gt;1,saisie!G11,"")</f>
        <v/>
      </c>
      <c r="H12" s="88" t="str">
        <f>IF(saisie!H11&gt;1,saisie!H11,"")</f>
        <v/>
      </c>
      <c r="I12" s="84" t="str">
        <f>IF(saisie!I11&gt;1,saisie!I11,"")</f>
        <v/>
      </c>
      <c r="J12" s="84" t="str">
        <f>IF(saisie!J11&gt;1,saisie!J11,"")</f>
        <v/>
      </c>
      <c r="K12" s="86" t="str">
        <f>IF(saisie!K11&gt;1,saisie!K11,"")</f>
        <v/>
      </c>
      <c r="L12" s="76" t="str">
        <f>IF(saisie!L11=1,saisie!L11,"")</f>
        <v/>
      </c>
      <c r="M12" s="76" t="str">
        <f>IF(saisie!M11=1,saisie!M11,"")</f>
        <v/>
      </c>
      <c r="N12" s="76" t="str">
        <f>IF(saisie!N11=1,saisie!N11,"")</f>
        <v/>
      </c>
      <c r="O12" s="76" t="str">
        <f>IF(saisie!O11=1,saisie!O11,"")</f>
        <v/>
      </c>
    </row>
    <row r="13" spans="1:35" ht="33" customHeight="1">
      <c r="A13" s="75" t="str">
        <f>IF(saisie!A12&gt;1,saisie!A12,"")</f>
        <v/>
      </c>
      <c r="B13" s="75" t="str">
        <f>IF(saisie!B12&gt;1,saisie!B12,"")</f>
        <v/>
      </c>
      <c r="C13" s="76" t="str">
        <f>IF(saisie!C12&gt;1,saisie!C12,"")</f>
        <v/>
      </c>
      <c r="D13" s="77" t="str">
        <f>IF(saisie!D12&gt;1,saisie!D12,"")</f>
        <v/>
      </c>
      <c r="E13" s="88" t="str">
        <f>IF(saisie!E12&gt;1,saisie!E12,"")</f>
        <v/>
      </c>
      <c r="F13" s="84" t="str">
        <f>IF(saisie!F12&gt;1,saisie!F12,"")</f>
        <v/>
      </c>
      <c r="G13" s="84" t="str">
        <f>IF(saisie!G12&gt;1,saisie!G12,"")</f>
        <v/>
      </c>
      <c r="H13" s="88" t="str">
        <f>IF(saisie!H12&gt;1,saisie!H12,"")</f>
        <v/>
      </c>
      <c r="I13" s="84" t="str">
        <f>IF(saisie!I12&gt;1,saisie!I12,"")</f>
        <v/>
      </c>
      <c r="J13" s="84" t="str">
        <f>IF(saisie!J12&gt;1,saisie!J12,"")</f>
        <v/>
      </c>
      <c r="K13" s="86" t="str">
        <f>IF(saisie!K12&gt;1,saisie!K12,"")</f>
        <v/>
      </c>
      <c r="L13" s="76" t="str">
        <f>IF(saisie!L12=1,saisie!L12,"")</f>
        <v/>
      </c>
      <c r="M13" s="76" t="str">
        <f>IF(saisie!M12=1,saisie!M12,"")</f>
        <v/>
      </c>
      <c r="N13" s="76" t="str">
        <f>IF(saisie!N12=1,saisie!N12,"")</f>
        <v/>
      </c>
      <c r="O13" s="76" t="str">
        <f>IF(saisie!O12=1,saisie!O12,"")</f>
        <v/>
      </c>
    </row>
    <row r="14" spans="1:35" ht="33" customHeight="1">
      <c r="A14" s="75" t="str">
        <f>IF(saisie!A13&gt;1,saisie!A13,"")</f>
        <v/>
      </c>
      <c r="B14" s="75" t="str">
        <f>IF(saisie!B13&gt;1,saisie!B13,"")</f>
        <v/>
      </c>
      <c r="C14" s="76" t="str">
        <f>IF(saisie!C13&gt;1,saisie!C13,"")</f>
        <v/>
      </c>
      <c r="D14" s="77" t="str">
        <f>IF(saisie!D13&gt;1,saisie!D13,"")</f>
        <v/>
      </c>
      <c r="E14" s="88" t="str">
        <f>IF(saisie!E13&gt;1,saisie!E13,"")</f>
        <v/>
      </c>
      <c r="F14" s="84" t="str">
        <f>IF(saisie!F13&gt;1,saisie!F13,"")</f>
        <v/>
      </c>
      <c r="G14" s="84" t="str">
        <f>IF(saisie!G13&gt;1,saisie!G13,"")</f>
        <v/>
      </c>
      <c r="H14" s="88" t="str">
        <f>IF(saisie!H13&gt;1,saisie!H13,"")</f>
        <v/>
      </c>
      <c r="I14" s="84" t="str">
        <f>IF(saisie!I13&gt;1,saisie!I13,"")</f>
        <v/>
      </c>
      <c r="J14" s="84" t="str">
        <f>IF(saisie!J13&gt;1,saisie!J13,"")</f>
        <v/>
      </c>
      <c r="K14" s="86" t="str">
        <f>IF(saisie!K13&gt;1,saisie!K13,"")</f>
        <v/>
      </c>
      <c r="L14" s="76" t="str">
        <f>IF(saisie!L13=1,saisie!L13,"")</f>
        <v/>
      </c>
      <c r="M14" s="76" t="str">
        <f>IF(saisie!M13=1,saisie!M13,"")</f>
        <v/>
      </c>
      <c r="N14" s="76" t="str">
        <f>IF(saisie!N13=1,saisie!N13,"")</f>
        <v/>
      </c>
      <c r="O14" s="76" t="str">
        <f>IF(saisie!O13=1,saisie!O13,"")</f>
        <v/>
      </c>
    </row>
    <row r="15" spans="1:35" ht="33" customHeight="1">
      <c r="A15" s="75" t="str">
        <f>IF(saisie!A14&gt;1,saisie!A14,"")</f>
        <v/>
      </c>
      <c r="B15" s="75" t="str">
        <f>IF(saisie!B14&gt;1,saisie!B14,"")</f>
        <v/>
      </c>
      <c r="C15" s="76" t="str">
        <f>IF(saisie!C14&gt;1,saisie!C14,"")</f>
        <v/>
      </c>
      <c r="D15" s="77" t="str">
        <f>IF(saisie!D14&gt;1,saisie!D14,"")</f>
        <v/>
      </c>
      <c r="E15" s="88" t="str">
        <f>IF(saisie!E14&gt;1,saisie!E14,"")</f>
        <v/>
      </c>
      <c r="F15" s="84" t="str">
        <f>IF(saisie!F14&gt;1,saisie!F14,"")</f>
        <v/>
      </c>
      <c r="G15" s="84" t="str">
        <f>IF(saisie!G14&gt;1,saisie!G14,"")</f>
        <v/>
      </c>
      <c r="H15" s="88" t="str">
        <f>IF(saisie!H14&gt;1,saisie!H14,"")</f>
        <v/>
      </c>
      <c r="I15" s="84" t="str">
        <f>IF(saisie!I14&gt;1,saisie!I14,"")</f>
        <v/>
      </c>
      <c r="J15" s="84" t="str">
        <f>IF(saisie!J14&gt;1,saisie!J14,"")</f>
        <v/>
      </c>
      <c r="K15" s="86" t="str">
        <f>IF(saisie!K14&gt;1,saisie!K14,"")</f>
        <v/>
      </c>
      <c r="L15" s="76" t="str">
        <f>IF(saisie!L14=1,saisie!L14,"")</f>
        <v/>
      </c>
      <c r="M15" s="76" t="str">
        <f>IF(saisie!M14=1,saisie!M14,"")</f>
        <v/>
      </c>
      <c r="N15" s="76" t="str">
        <f>IF(saisie!N14=1,saisie!N14,"")</f>
        <v/>
      </c>
      <c r="O15" s="76" t="str">
        <f>IF(saisie!O14=1,saisie!O14,"")</f>
        <v/>
      </c>
    </row>
    <row r="16" spans="1:35" ht="33" customHeight="1">
      <c r="A16" s="75" t="str">
        <f>IF(saisie!A15&gt;1,saisie!A15,"")</f>
        <v/>
      </c>
      <c r="B16" s="75" t="str">
        <f>IF(saisie!B15&gt;1,saisie!B15,"")</f>
        <v/>
      </c>
      <c r="C16" s="76" t="str">
        <f>IF(saisie!C15&gt;1,saisie!C15,"")</f>
        <v/>
      </c>
      <c r="D16" s="77" t="str">
        <f>IF(saisie!D15&gt;1,saisie!D15,"")</f>
        <v/>
      </c>
      <c r="E16" s="88" t="str">
        <f>IF(saisie!E15&gt;1,saisie!E15,"")</f>
        <v/>
      </c>
      <c r="F16" s="84" t="str">
        <f>IF(saisie!F15&gt;1,saisie!F15,"")</f>
        <v/>
      </c>
      <c r="G16" s="84" t="str">
        <f>IF(saisie!G15&gt;1,saisie!G15,"")</f>
        <v/>
      </c>
      <c r="H16" s="88" t="str">
        <f>IF(saisie!H15&gt;1,saisie!H15,"")</f>
        <v/>
      </c>
      <c r="I16" s="84" t="str">
        <f>IF(saisie!I15&gt;1,saisie!I15,"")</f>
        <v/>
      </c>
      <c r="J16" s="84" t="str">
        <f>IF(saisie!J15&gt;1,saisie!J15,"")</f>
        <v/>
      </c>
      <c r="K16" s="86" t="str">
        <f>IF(saisie!K15&gt;1,saisie!K15,"")</f>
        <v/>
      </c>
      <c r="L16" s="76" t="str">
        <f>IF(saisie!L15=1,saisie!L15,"")</f>
        <v/>
      </c>
      <c r="M16" s="76" t="str">
        <f>IF(saisie!M15=1,saisie!M15,"")</f>
        <v/>
      </c>
      <c r="N16" s="76" t="str">
        <f>IF(saisie!N15=1,saisie!N15,"")</f>
        <v/>
      </c>
      <c r="O16" s="76" t="str">
        <f>IF(saisie!O15=1,saisie!O15,"")</f>
        <v/>
      </c>
    </row>
    <row r="17" spans="1:15" ht="33" customHeight="1">
      <c r="A17" s="75" t="str">
        <f>IF(saisie!A16&gt;1,saisie!A16,"")</f>
        <v/>
      </c>
      <c r="B17" s="75" t="str">
        <f>IF(saisie!B16&gt;1,saisie!B16,"")</f>
        <v/>
      </c>
      <c r="C17" s="76" t="str">
        <f>IF(saisie!C16&gt;1,saisie!C16,"")</f>
        <v/>
      </c>
      <c r="D17" s="77" t="str">
        <f>IF(saisie!D16&gt;1,saisie!D16,"")</f>
        <v/>
      </c>
      <c r="E17" s="88" t="str">
        <f>IF(saisie!E16&gt;1,saisie!E16,"")</f>
        <v/>
      </c>
      <c r="F17" s="84" t="str">
        <f>IF(saisie!F16&gt;1,saisie!F16,"")</f>
        <v/>
      </c>
      <c r="G17" s="84" t="str">
        <f>IF(saisie!G16&gt;1,saisie!G16,"")</f>
        <v/>
      </c>
      <c r="H17" s="88" t="str">
        <f>IF(saisie!H16&gt;1,saisie!H16,"")</f>
        <v/>
      </c>
      <c r="I17" s="84" t="str">
        <f>IF(saisie!I16&gt;1,saisie!I16,"")</f>
        <v/>
      </c>
      <c r="J17" s="84" t="str">
        <f>IF(saisie!J16&gt;1,saisie!J16,"")</f>
        <v/>
      </c>
      <c r="K17" s="86" t="str">
        <f>IF(saisie!K16&gt;1,saisie!K16,"")</f>
        <v/>
      </c>
      <c r="L17" s="76" t="str">
        <f>IF(saisie!L16=1,saisie!L16,"")</f>
        <v/>
      </c>
      <c r="M17" s="76" t="str">
        <f>IF(saisie!M16=1,saisie!M16,"")</f>
        <v/>
      </c>
      <c r="N17" s="76" t="str">
        <f>IF(saisie!N16=1,saisie!N16,"")</f>
        <v/>
      </c>
      <c r="O17" s="76" t="str">
        <f>IF(saisie!O16=1,saisie!O16,"")</f>
        <v/>
      </c>
    </row>
    <row r="18" spans="1:15" ht="33" customHeight="1">
      <c r="A18" s="75" t="str">
        <f>IF(saisie!A17&gt;1,saisie!A17,"")</f>
        <v/>
      </c>
      <c r="B18" s="75" t="str">
        <f>IF(saisie!B17&gt;1,saisie!B17,"")</f>
        <v/>
      </c>
      <c r="C18" s="76" t="str">
        <f>IF(saisie!C17&gt;1,saisie!C17,"")</f>
        <v/>
      </c>
      <c r="D18" s="77" t="str">
        <f>IF(saisie!D17&gt;1,saisie!D17,"")</f>
        <v/>
      </c>
      <c r="E18" s="88" t="str">
        <f>IF(saisie!E17&gt;1,saisie!E17,"")</f>
        <v/>
      </c>
      <c r="F18" s="84" t="str">
        <f>IF(saisie!F17&gt;1,saisie!F17,"")</f>
        <v/>
      </c>
      <c r="G18" s="84" t="str">
        <f>IF(saisie!G17&gt;1,saisie!G17,"")</f>
        <v/>
      </c>
      <c r="H18" s="88" t="str">
        <f>IF(saisie!H17&gt;1,saisie!H17,"")</f>
        <v/>
      </c>
      <c r="I18" s="84" t="str">
        <f>IF(saisie!I17&gt;1,saisie!I17,"")</f>
        <v/>
      </c>
      <c r="J18" s="84" t="str">
        <f>IF(saisie!J17&gt;1,saisie!J17,"")</f>
        <v/>
      </c>
      <c r="K18" s="86" t="str">
        <f>IF(saisie!K17&gt;1,saisie!K17,"")</f>
        <v/>
      </c>
      <c r="L18" s="76" t="str">
        <f>IF(saisie!L17=1,saisie!L17,"")</f>
        <v/>
      </c>
      <c r="M18" s="76" t="str">
        <f>IF(saisie!M17=1,saisie!M17,"")</f>
        <v/>
      </c>
      <c r="N18" s="76" t="str">
        <f>IF(saisie!N17=1,saisie!N17,"")</f>
        <v/>
      </c>
      <c r="O18" s="76" t="str">
        <f>IF(saisie!O17=1,saisie!O17,"")</f>
        <v/>
      </c>
    </row>
    <row r="19" spans="1:15" ht="33" customHeight="1">
      <c r="A19" s="75" t="str">
        <f>IF(saisie!A18&gt;1,saisie!A18,"")</f>
        <v/>
      </c>
      <c r="B19" s="75" t="str">
        <f>IF(saisie!B18&gt;1,saisie!B18,"")</f>
        <v/>
      </c>
      <c r="C19" s="76" t="str">
        <f>IF(saisie!C18&gt;1,saisie!C18,"")</f>
        <v/>
      </c>
      <c r="D19" s="77" t="str">
        <f>IF(saisie!D18&gt;1,saisie!D18,"")</f>
        <v/>
      </c>
      <c r="E19" s="88" t="str">
        <f>IF(saisie!E18&gt;1,saisie!E18,"")</f>
        <v/>
      </c>
      <c r="F19" s="84" t="str">
        <f>IF(saisie!F18&gt;1,saisie!F18,"")</f>
        <v/>
      </c>
      <c r="G19" s="84" t="str">
        <f>IF(saisie!G18&gt;1,saisie!G18,"")</f>
        <v/>
      </c>
      <c r="H19" s="88" t="str">
        <f>IF(saisie!H18&gt;1,saisie!H18,"")</f>
        <v/>
      </c>
      <c r="I19" s="84" t="str">
        <f>IF(saisie!I18&gt;1,saisie!I18,"")</f>
        <v/>
      </c>
      <c r="J19" s="84" t="str">
        <f>IF(saisie!J18&gt;1,saisie!J18,"")</f>
        <v/>
      </c>
      <c r="K19" s="86" t="str">
        <f>IF(saisie!K18&gt;1,saisie!K18,"")</f>
        <v/>
      </c>
      <c r="L19" s="76" t="str">
        <f>IF(saisie!L18=1,saisie!L18,"")</f>
        <v/>
      </c>
      <c r="M19" s="76" t="str">
        <f>IF(saisie!M18=1,saisie!M18,"")</f>
        <v/>
      </c>
      <c r="N19" s="76" t="str">
        <f>IF(saisie!N18=1,saisie!N18,"")</f>
        <v/>
      </c>
      <c r="O19" s="76" t="str">
        <f>IF(saisie!O18=1,saisie!O18,"")</f>
        <v/>
      </c>
    </row>
    <row r="20" spans="1:15" ht="33" customHeight="1">
      <c r="A20" s="75" t="str">
        <f>IF(saisie!A19&gt;1,saisie!A19,"")</f>
        <v/>
      </c>
      <c r="B20" s="75" t="str">
        <f>IF(saisie!B19&gt;1,saisie!B19,"")</f>
        <v/>
      </c>
      <c r="C20" s="92" t="str">
        <f>IF(saisie!C19&gt;1,saisie!C19,"")</f>
        <v/>
      </c>
      <c r="D20" s="77" t="str">
        <f>IF(saisie!D19&gt;1,saisie!D19,"")</f>
        <v/>
      </c>
      <c r="E20" s="88" t="str">
        <f>IF(saisie!E19&gt;1,saisie!E19,"")</f>
        <v/>
      </c>
      <c r="F20" s="84" t="str">
        <f>IF(saisie!F19&gt;1,saisie!F19,"")</f>
        <v/>
      </c>
      <c r="G20" s="84" t="str">
        <f>IF(saisie!G19&gt;1,saisie!G19,"")</f>
        <v/>
      </c>
      <c r="H20" s="88" t="str">
        <f>IF(saisie!H19&gt;1,saisie!H19,"")</f>
        <v/>
      </c>
      <c r="I20" s="84" t="str">
        <f>IF(saisie!I19&gt;1,saisie!I19,"")</f>
        <v/>
      </c>
      <c r="J20" s="84" t="str">
        <f>IF(saisie!J19&gt;1,saisie!J19,"")</f>
        <v/>
      </c>
      <c r="K20" s="86" t="str">
        <f>IF(saisie!K19&gt;1,saisie!K19,"")</f>
        <v/>
      </c>
      <c r="L20" s="76" t="str">
        <f>IF(saisie!L19=1,saisie!L19,"")</f>
        <v/>
      </c>
      <c r="M20" s="76" t="str">
        <f>IF(saisie!M19=1,saisie!M19,"")</f>
        <v/>
      </c>
      <c r="N20" s="76" t="str">
        <f>IF(saisie!N19=1,saisie!N19,"")</f>
        <v/>
      </c>
      <c r="O20" s="76" t="str">
        <f>IF(saisie!O19=1,saisie!O19,"")</f>
        <v/>
      </c>
    </row>
    <row r="21" spans="1:15" ht="33" customHeight="1">
      <c r="A21" s="75" t="str">
        <f>IF(saisie!A20&gt;1,saisie!A20,"")</f>
        <v/>
      </c>
      <c r="B21" s="75" t="str">
        <f>IF(saisie!B20&gt;1,saisie!B20,"")</f>
        <v/>
      </c>
      <c r="C21" s="92" t="str">
        <f>IF(saisie!C20&gt;1,saisie!C20,"")</f>
        <v/>
      </c>
      <c r="D21" s="77" t="str">
        <f>IF(saisie!D20&gt;1,saisie!D20,"")</f>
        <v/>
      </c>
      <c r="E21" s="88" t="str">
        <f>IF(saisie!E20&gt;1,saisie!E20,"")</f>
        <v/>
      </c>
      <c r="F21" s="84" t="str">
        <f>IF(saisie!F20&gt;1,saisie!F20,"")</f>
        <v/>
      </c>
      <c r="G21" s="84" t="str">
        <f>IF(saisie!G20&gt;1,saisie!G20,"")</f>
        <v/>
      </c>
      <c r="H21" s="88" t="str">
        <f>IF(saisie!H20&gt;1,saisie!H20,"")</f>
        <v/>
      </c>
      <c r="I21" s="84" t="str">
        <f>IF(saisie!I20&gt;1,saisie!I20,"")</f>
        <v/>
      </c>
      <c r="J21" s="84" t="str">
        <f>IF(saisie!J20&gt;1,saisie!J20,"")</f>
        <v/>
      </c>
      <c r="K21" s="86" t="str">
        <f>IF(saisie!K20&gt;1,saisie!K20,"")</f>
        <v/>
      </c>
      <c r="L21" s="76" t="str">
        <f>IF(saisie!L20=1,saisie!L20,"")</f>
        <v/>
      </c>
      <c r="M21" s="76" t="str">
        <f>IF(saisie!M20=1,saisie!M20,"")</f>
        <v/>
      </c>
      <c r="N21" s="76" t="str">
        <f>IF(saisie!N20=1,saisie!N20,"")</f>
        <v/>
      </c>
      <c r="O21" s="76" t="str">
        <f>IF(saisie!O20=1,saisie!O20,"")</f>
        <v/>
      </c>
    </row>
    <row r="22" spans="1:15" ht="33" customHeight="1">
      <c r="A22" s="75" t="str">
        <f>IF(saisie!A21&gt;1,saisie!A21,"")</f>
        <v/>
      </c>
      <c r="B22" s="75" t="str">
        <f>IF(saisie!B21&gt;1,saisie!B21,"")</f>
        <v/>
      </c>
      <c r="C22" s="76" t="str">
        <f>IF(saisie!C21&gt;1,saisie!C21,"")</f>
        <v/>
      </c>
      <c r="D22" s="77" t="str">
        <f>IF(saisie!D21&gt;1,saisie!D21,"")</f>
        <v/>
      </c>
      <c r="E22" s="88" t="str">
        <f>IF(saisie!E21&gt;1,saisie!E21,"")</f>
        <v/>
      </c>
      <c r="F22" s="84" t="str">
        <f>IF(saisie!F21&gt;1,saisie!F21,"")</f>
        <v/>
      </c>
      <c r="G22" s="84" t="str">
        <f>IF(saisie!G21&gt;1,saisie!G21,"")</f>
        <v/>
      </c>
      <c r="H22" s="88" t="str">
        <f>IF(saisie!H21&gt;1,saisie!H21,"")</f>
        <v/>
      </c>
      <c r="I22" s="84" t="str">
        <f>IF(saisie!I21&gt;1,saisie!I21,"")</f>
        <v/>
      </c>
      <c r="J22" s="84" t="str">
        <f>IF(saisie!J21&gt;1,saisie!J21,"")</f>
        <v/>
      </c>
      <c r="K22" s="86" t="str">
        <f>IF(saisie!K21&gt;1,saisie!K21,"")</f>
        <v/>
      </c>
      <c r="L22" s="76" t="str">
        <f>IF(saisie!L21=1,saisie!L21,"")</f>
        <v/>
      </c>
      <c r="M22" s="76" t="str">
        <f>IF(saisie!M21=1,saisie!M21,"")</f>
        <v/>
      </c>
      <c r="N22" s="76" t="str">
        <f>IF(saisie!N21=1,saisie!N21,"")</f>
        <v/>
      </c>
      <c r="O22" s="76" t="str">
        <f>IF(saisie!O21=1,saisie!O21,"")</f>
        <v/>
      </c>
    </row>
    <row r="23" spans="1:15" ht="33" customHeight="1">
      <c r="A23" s="75" t="str">
        <f>IF(saisie!A22&gt;1,saisie!A22,"")</f>
        <v/>
      </c>
      <c r="B23" s="75" t="str">
        <f>IF(saisie!B22&gt;1,saisie!B22,"")</f>
        <v/>
      </c>
      <c r="C23" s="76" t="str">
        <f>IF(saisie!C22&gt;1,saisie!C22,"")</f>
        <v/>
      </c>
      <c r="D23" s="77" t="str">
        <f>IF(saisie!D22&gt;1,saisie!D22,"")</f>
        <v/>
      </c>
      <c r="E23" s="88" t="str">
        <f>IF(saisie!E22&gt;1,saisie!E22,"")</f>
        <v/>
      </c>
      <c r="F23" s="84" t="str">
        <f>IF(saisie!F22&gt;1,saisie!F22,"")</f>
        <v/>
      </c>
      <c r="G23" s="84" t="str">
        <f>IF(saisie!G22&gt;1,saisie!G22,"")</f>
        <v/>
      </c>
      <c r="H23" s="88" t="str">
        <f>IF(saisie!H22&gt;1,saisie!H22,"")</f>
        <v/>
      </c>
      <c r="I23" s="84" t="str">
        <f>IF(saisie!I22&gt;1,saisie!I22,"")</f>
        <v/>
      </c>
      <c r="J23" s="84" t="str">
        <f>IF(saisie!J22&gt;1,saisie!J22,"")</f>
        <v/>
      </c>
      <c r="K23" s="86" t="str">
        <f>IF(saisie!K22&gt;1,saisie!K22,"")</f>
        <v/>
      </c>
      <c r="L23" s="76" t="str">
        <f>IF(saisie!L22=1,saisie!L22,"")</f>
        <v/>
      </c>
      <c r="M23" s="76" t="str">
        <f>IF(saisie!M22=1,saisie!M22,"")</f>
        <v/>
      </c>
      <c r="N23" s="76" t="str">
        <f>IF(saisie!N22=1,saisie!N22,"")</f>
        <v/>
      </c>
      <c r="O23" s="76" t="str">
        <f>IF(saisie!O22=1,saisie!O22,"")</f>
        <v/>
      </c>
    </row>
    <row r="24" spans="1:15" ht="33" customHeight="1">
      <c r="A24" s="75" t="str">
        <f>IF(saisie!A23&gt;1,saisie!A23,"")</f>
        <v/>
      </c>
      <c r="B24" s="75" t="str">
        <f>IF(saisie!B23&gt;1,saisie!B23,"")</f>
        <v/>
      </c>
      <c r="C24" s="76" t="str">
        <f>IF(saisie!C23&gt;1,saisie!C23,"")</f>
        <v/>
      </c>
      <c r="D24" s="77" t="str">
        <f>IF(saisie!D23&gt;1,saisie!D23,"")</f>
        <v/>
      </c>
      <c r="E24" s="88" t="str">
        <f>IF(saisie!E23&gt;1,saisie!E23,"")</f>
        <v/>
      </c>
      <c r="F24" s="84" t="str">
        <f>IF(saisie!F23&gt;1,saisie!F23,"")</f>
        <v/>
      </c>
      <c r="G24" s="84" t="str">
        <f>IF(saisie!G23&gt;1,saisie!G23,"")</f>
        <v/>
      </c>
      <c r="H24" s="88" t="str">
        <f>IF(saisie!H23&gt;1,saisie!H23,"")</f>
        <v/>
      </c>
      <c r="I24" s="84" t="str">
        <f>IF(saisie!I23&gt;1,saisie!I23,"")</f>
        <v/>
      </c>
      <c r="J24" s="84" t="str">
        <f>IF(saisie!J23&gt;1,saisie!J23,"")</f>
        <v/>
      </c>
      <c r="K24" s="86" t="str">
        <f>IF(saisie!K23&gt;1,saisie!K23,"")</f>
        <v/>
      </c>
      <c r="L24" s="76" t="str">
        <f>IF(saisie!L23=1,saisie!L23,"")</f>
        <v/>
      </c>
      <c r="M24" s="76" t="str">
        <f>IF(saisie!M23=1,saisie!M23,"")</f>
        <v/>
      </c>
      <c r="N24" s="76" t="str">
        <f>IF(saisie!N23=1,saisie!N23,"")</f>
        <v/>
      </c>
      <c r="O24" s="76" t="str">
        <f>IF(saisie!O23=1,saisie!O23,"")</f>
        <v/>
      </c>
    </row>
    <row r="25" spans="1:15" ht="33" customHeight="1">
      <c r="A25" s="75" t="str">
        <f>IF(saisie!A24&gt;1,saisie!A24,"")</f>
        <v/>
      </c>
      <c r="B25" s="75" t="str">
        <f>IF(saisie!B24&gt;1,saisie!B24,"")</f>
        <v/>
      </c>
      <c r="C25" s="76" t="str">
        <f>IF(saisie!C24&gt;1,saisie!C24,"")</f>
        <v/>
      </c>
      <c r="D25" s="77" t="str">
        <f>IF(saisie!D24&gt;1,saisie!D24,"")</f>
        <v/>
      </c>
      <c r="E25" s="88" t="str">
        <f>IF(saisie!E24&gt;1,saisie!E24,"")</f>
        <v/>
      </c>
      <c r="F25" s="84" t="str">
        <f>IF(saisie!F24&gt;1,saisie!F24,"")</f>
        <v/>
      </c>
      <c r="G25" s="84" t="str">
        <f>IF(saisie!G24&gt;1,saisie!G24,"")</f>
        <v/>
      </c>
      <c r="H25" s="88" t="str">
        <f>IF(saisie!H24&gt;1,saisie!H24,"")</f>
        <v/>
      </c>
      <c r="I25" s="84" t="str">
        <f>IF(saisie!I24&gt;1,saisie!I24,"")</f>
        <v/>
      </c>
      <c r="J25" s="84" t="str">
        <f>IF(saisie!J24&gt;1,saisie!J24,"")</f>
        <v/>
      </c>
      <c r="K25" s="86" t="str">
        <f>IF(saisie!K24&gt;1,saisie!K24,"")</f>
        <v/>
      </c>
      <c r="L25" s="76" t="str">
        <f>IF(saisie!L24=1,saisie!L24,"")</f>
        <v/>
      </c>
      <c r="M25" s="76" t="str">
        <f>IF(saisie!M24=1,saisie!M24,"")</f>
        <v/>
      </c>
      <c r="N25" s="76" t="str">
        <f>IF(saisie!N24=1,saisie!N24,"")</f>
        <v/>
      </c>
      <c r="O25" s="76" t="str">
        <f>IF(saisie!O24=1,saisie!O24,"")</f>
        <v/>
      </c>
    </row>
    <row r="26" spans="1:15" ht="27" customHeight="1">
      <c r="A26" s="119" t="s">
        <v>20</v>
      </c>
      <c r="B26" s="120"/>
      <c r="C26" s="120"/>
      <c r="D26" s="120"/>
      <c r="E26" s="120"/>
      <c r="F26" s="120"/>
      <c r="G26" s="120"/>
      <c r="H26" s="120"/>
      <c r="I26" s="120"/>
      <c r="J26" s="121"/>
      <c r="K26" s="78">
        <f>SUM(K5:K25)</f>
        <v>0</v>
      </c>
      <c r="L26" s="79">
        <f>SUM(L5:L25)</f>
        <v>0</v>
      </c>
      <c r="M26" s="79">
        <f>SUM(M5:M25)</f>
        <v>0</v>
      </c>
      <c r="N26" s="79">
        <f>SUM(N5:N25)</f>
        <v>0</v>
      </c>
      <c r="O26" s="79">
        <f>SUM(O5:O25)</f>
        <v>0</v>
      </c>
    </row>
    <row r="27" spans="1:15" ht="51" customHeight="1">
      <c r="A27" s="122" t="s">
        <v>21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4"/>
    </row>
    <row r="28" spans="1:15">
      <c r="A28" s="80"/>
      <c r="B28" s="80"/>
      <c r="C28" s="80"/>
      <c r="D28" s="80"/>
      <c r="E28" s="89"/>
      <c r="F28" s="81"/>
      <c r="G28" s="81"/>
      <c r="H28" s="89"/>
      <c r="I28" s="81"/>
      <c r="J28" s="81"/>
      <c r="K28" s="80"/>
      <c r="L28" s="80"/>
      <c r="M28" s="80"/>
      <c r="N28" s="80"/>
      <c r="O28" s="80"/>
    </row>
    <row r="29" spans="1:15" ht="41.25" customHeight="1"/>
    <row r="30" spans="1:15" ht="28.5" customHeight="1"/>
    <row r="32" spans="1:15" ht="33" customHeight="1"/>
    <row r="34" ht="42.75" customHeight="1"/>
    <row r="35" ht="21" customHeight="1"/>
    <row r="38" ht="22.5" customHeight="1"/>
    <row r="39" ht="22.5" customHeight="1"/>
    <row r="40" ht="22.5" customHeight="1"/>
    <row r="45" ht="15" customHeight="1"/>
    <row r="46" ht="24" customHeight="1"/>
    <row r="47" ht="24" customHeight="1"/>
    <row r="48" ht="24" customHeight="1"/>
    <row r="49" spans="5:10" ht="24" customHeight="1"/>
    <row r="50" spans="5:10" s="16" customFormat="1" ht="27" customHeight="1">
      <c r="E50" s="91"/>
      <c r="F50" s="63"/>
      <c r="G50" s="63"/>
      <c r="H50" s="91"/>
      <c r="I50" s="63"/>
      <c r="J50" s="63"/>
    </row>
    <row r="51" spans="5:10" s="16" customFormat="1" ht="27" customHeight="1">
      <c r="E51" s="91"/>
      <c r="F51" s="63"/>
      <c r="G51" s="63"/>
      <c r="H51" s="91"/>
      <c r="I51" s="63"/>
      <c r="J51" s="63"/>
    </row>
    <row r="52" spans="5:10" ht="24" customHeight="1"/>
    <row r="54" spans="5:10" ht="28.5" customHeight="1"/>
    <row r="56" spans="5:10" ht="15" customHeight="1"/>
    <row r="58" spans="5:10" ht="28.5" customHeight="1"/>
    <row r="59" spans="5:10" ht="36" customHeight="1"/>
    <row r="60" spans="5:10" ht="38.25" customHeight="1"/>
    <row r="61" spans="5:10" ht="36.75" customHeight="1"/>
    <row r="62" spans="5:10" ht="55.5" customHeight="1"/>
    <row r="64" spans="5:10" ht="33.75" customHeight="1"/>
    <row r="123" spans="16:34"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6:34"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6:34"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6:34"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6:34"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6:34"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6:34"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6:34"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6:34"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6:34"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6:34"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6:34"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6:34"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6:34"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6:34"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6:34"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6:34"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6:34"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6:34"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6:34"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6:34"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6:34"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6:34"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6:34"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6:34"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6:34"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6:34"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6:34"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6:34"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6:34"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6:34"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6:34"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6:34"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6:34"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6:34"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6:34"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6:34"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6:34"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6:34"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6:34"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6:34"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6:34"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6:34"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6:34"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6:34"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6:34"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6:34"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6:34"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6:34"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6:34"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6:34"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6:34"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6:34"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6:34"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6:34"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6:34"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6:34"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6:34"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6:34"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6:34"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6:34"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6:34"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6:34"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6:34"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6:34"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6:34"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6:34"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6:34"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6:34"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6:34"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6:34"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6:34"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6:34"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6:34"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6:34"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6:34"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6:34"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6:34"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6:34"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6:34"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6:34">
      <c r="AA203" s="5"/>
      <c r="AB203" s="5"/>
      <c r="AC203" s="5"/>
      <c r="AD203" s="5"/>
      <c r="AE203" s="5"/>
      <c r="AF203" s="5"/>
      <c r="AG203" s="5"/>
      <c r="AH203" s="5"/>
    </row>
  </sheetData>
  <sheetProtection password="E3AD" sheet="1" objects="1" scenarios="1"/>
  <mergeCells count="21">
    <mergeCell ref="P1:Z1"/>
    <mergeCell ref="AB1:AI1"/>
    <mergeCell ref="Q4:Y4"/>
    <mergeCell ref="Q3:Y3"/>
    <mergeCell ref="A1:O1"/>
    <mergeCell ref="A2:C2"/>
    <mergeCell ref="A3:B3"/>
    <mergeCell ref="C3:C4"/>
    <mergeCell ref="D3:D4"/>
    <mergeCell ref="E2:G2"/>
    <mergeCell ref="H2:J2"/>
    <mergeCell ref="E3:E4"/>
    <mergeCell ref="A26:J26"/>
    <mergeCell ref="A27:O27"/>
    <mergeCell ref="F3:G3"/>
    <mergeCell ref="H3:H4"/>
    <mergeCell ref="I3:J3"/>
    <mergeCell ref="K2:K4"/>
    <mergeCell ref="L2:O2"/>
    <mergeCell ref="N3:O3"/>
    <mergeCell ref="L3:M3"/>
  </mergeCells>
  <pageMargins left="0.11811023622047245" right="0.19685039370078741" top="0.23622047244094491" bottom="0.27559055118110237" header="0.11811023622047245" footer="0.15748031496062992"/>
  <pageSetup paperSize="8" scale="82" orientation="landscape" horizontalDpi="4294967293" verticalDpi="360" r:id="rId1"/>
  <rowBreaks count="2" manualBreakCount="2">
    <brk id="28" max="16383" man="1"/>
    <brk id="71" max="37" man="1"/>
  </rowBreaks>
  <colBreaks count="1" manualBreakCount="1">
    <brk id="38" max="7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rgb="FF00B050"/>
    <pageSetUpPr fitToPage="1"/>
  </sheetPr>
  <dimension ref="A1:AD43"/>
  <sheetViews>
    <sheetView view="pageBreakPreview" topLeftCell="F13" zoomScale="64" zoomScaleNormal="100" zoomScaleSheetLayoutView="64" workbookViewId="0">
      <selection activeCell="Q34" sqref="Q34"/>
    </sheetView>
  </sheetViews>
  <sheetFormatPr baseColWidth="10" defaultRowHeight="15"/>
  <cols>
    <col min="3" max="3" width="15.125" customWidth="1"/>
    <col min="6" max="6" width="13.875" bestFit="1" customWidth="1"/>
    <col min="7" max="7" width="16.625" bestFit="1" customWidth="1"/>
    <col min="8" max="8" width="11.75" bestFit="1" customWidth="1"/>
    <col min="9" max="9" width="12.125" bestFit="1" customWidth="1"/>
    <col min="10" max="10" width="13.25" bestFit="1" customWidth="1"/>
    <col min="11" max="11" width="13" customWidth="1"/>
    <col min="24" max="24" width="16" style="53" bestFit="1" customWidth="1"/>
    <col min="25" max="25" width="24.75" style="54" bestFit="1" customWidth="1"/>
  </cols>
  <sheetData>
    <row r="1" spans="1:25">
      <c r="A1" s="152" t="s">
        <v>22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2"/>
      <c r="M1" s="153"/>
      <c r="N1" s="153"/>
      <c r="O1" s="153"/>
      <c r="P1" s="153"/>
      <c r="Q1" s="153"/>
      <c r="R1" s="153"/>
      <c r="S1" s="153"/>
      <c r="T1" s="153"/>
      <c r="U1" s="21"/>
      <c r="V1" s="21"/>
      <c r="W1" s="21"/>
    </row>
    <row r="2" spans="1:25" ht="39.75" customHeight="1">
      <c r="A2" s="154" t="s">
        <v>28</v>
      </c>
      <c r="B2" s="157" t="s">
        <v>23</v>
      </c>
      <c r="C2" s="158"/>
      <c r="D2" s="158"/>
      <c r="E2" s="158"/>
      <c r="F2" s="158"/>
      <c r="G2" s="158"/>
      <c r="H2" s="158"/>
      <c r="I2" s="158"/>
      <c r="J2" s="158"/>
      <c r="K2" s="159"/>
      <c r="L2" s="5"/>
      <c r="M2" s="19"/>
      <c r="N2" s="19"/>
      <c r="O2" s="19"/>
      <c r="P2" s="20"/>
      <c r="Q2" s="19"/>
      <c r="R2" s="19"/>
      <c r="S2" s="19"/>
      <c r="T2" s="21"/>
      <c r="U2" s="21"/>
      <c r="V2" s="21"/>
      <c r="W2" s="21"/>
    </row>
    <row r="3" spans="1:25" ht="39.75" customHeight="1">
      <c r="A3" s="155"/>
      <c r="B3" s="160" t="s">
        <v>55</v>
      </c>
      <c r="C3" s="161"/>
      <c r="D3" s="161"/>
      <c r="E3" s="161"/>
      <c r="F3" s="161"/>
      <c r="G3" s="161"/>
      <c r="H3" s="161"/>
      <c r="I3" s="162"/>
      <c r="J3" s="162"/>
      <c r="K3" s="163"/>
      <c r="L3" s="5"/>
      <c r="M3" s="19"/>
      <c r="N3" s="19"/>
      <c r="O3" s="19"/>
      <c r="P3" s="19"/>
      <c r="Q3" s="19"/>
      <c r="R3" s="19"/>
      <c r="S3" s="19"/>
      <c r="T3" s="21"/>
      <c r="U3" s="21"/>
      <c r="V3" s="21"/>
      <c r="W3" s="21"/>
    </row>
    <row r="4" spans="1:25" ht="39.75" customHeight="1">
      <c r="A4" s="155"/>
      <c r="B4" s="160" t="s">
        <v>54</v>
      </c>
      <c r="C4" s="161"/>
      <c r="D4" s="161"/>
      <c r="E4" s="161"/>
      <c r="F4" s="161"/>
      <c r="G4" s="161"/>
      <c r="H4" s="161"/>
      <c r="I4" s="164"/>
      <c r="J4" s="164"/>
      <c r="K4" s="165"/>
      <c r="L4" s="5"/>
      <c r="M4" s="19"/>
      <c r="N4" s="19"/>
      <c r="O4" s="19"/>
      <c r="P4" s="21"/>
      <c r="Q4" s="19"/>
      <c r="R4" s="19"/>
      <c r="S4" s="19"/>
      <c r="T4" s="21"/>
      <c r="U4" s="21"/>
      <c r="V4" s="21"/>
      <c r="W4" s="21"/>
    </row>
    <row r="5" spans="1:25" ht="39.75" customHeight="1">
      <c r="A5" s="155"/>
      <c r="B5" s="160" t="s">
        <v>53</v>
      </c>
      <c r="C5" s="161"/>
      <c r="D5" s="161"/>
      <c r="E5" s="161"/>
      <c r="F5" s="161"/>
      <c r="G5" s="161"/>
      <c r="H5" s="161"/>
      <c r="I5" s="164"/>
      <c r="J5" s="164"/>
      <c r="K5" s="165"/>
      <c r="L5" s="5"/>
      <c r="M5" s="19"/>
      <c r="N5" s="19"/>
      <c r="O5" s="19"/>
      <c r="P5" s="19"/>
      <c r="Q5" s="19"/>
      <c r="R5" s="19"/>
      <c r="S5" s="19"/>
      <c r="T5" s="21"/>
      <c r="U5" s="21"/>
      <c r="V5" s="21"/>
      <c r="W5" s="21"/>
    </row>
    <row r="6" spans="1:25" ht="39.75" customHeight="1">
      <c r="A6" s="155"/>
      <c r="B6" s="160" t="s">
        <v>52</v>
      </c>
      <c r="C6" s="161"/>
      <c r="D6" s="161"/>
      <c r="E6" s="161"/>
      <c r="F6" s="161"/>
      <c r="G6" s="161"/>
      <c r="H6" s="161"/>
      <c r="I6" s="164"/>
      <c r="J6" s="164"/>
      <c r="K6" s="165"/>
      <c r="L6" s="5"/>
      <c r="M6" s="19"/>
      <c r="N6" s="19"/>
      <c r="O6" s="19"/>
      <c r="P6" s="21"/>
      <c r="Q6" s="19"/>
      <c r="R6" s="19"/>
      <c r="S6" s="19"/>
      <c r="T6" s="21"/>
      <c r="U6" s="21"/>
      <c r="V6" s="21"/>
      <c r="W6" s="21"/>
    </row>
    <row r="7" spans="1:25" ht="39.75" customHeight="1">
      <c r="A7" s="155"/>
      <c r="B7" s="168" t="s">
        <v>24</v>
      </c>
      <c r="C7" s="169"/>
      <c r="D7" s="169"/>
      <c r="E7" s="169"/>
      <c r="F7" s="169"/>
      <c r="G7" s="169"/>
      <c r="H7" s="169"/>
      <c r="I7" s="169"/>
      <c r="J7" s="169"/>
      <c r="K7" s="43">
        <f>SUM(I3:K6)</f>
        <v>0</v>
      </c>
      <c r="L7" s="5"/>
      <c r="M7" s="19"/>
      <c r="N7" s="19"/>
      <c r="O7" s="19"/>
      <c r="P7" s="19"/>
      <c r="Q7" s="19"/>
      <c r="R7" s="19"/>
      <c r="S7" s="19"/>
      <c r="T7" s="21"/>
      <c r="U7" s="21"/>
      <c r="V7" s="21"/>
      <c r="W7" s="21"/>
    </row>
    <row r="8" spans="1:25" ht="39.75" customHeight="1">
      <c r="A8" s="155"/>
      <c r="B8" s="6"/>
      <c r="C8" s="6"/>
      <c r="D8" s="6"/>
      <c r="E8" s="6"/>
      <c r="F8" s="6"/>
      <c r="G8" s="6"/>
      <c r="H8" s="6"/>
      <c r="I8" s="6"/>
      <c r="J8" s="6"/>
      <c r="K8" s="7"/>
      <c r="L8" s="5"/>
      <c r="M8" s="19"/>
      <c r="N8" s="19"/>
      <c r="O8" s="19"/>
      <c r="P8" s="19"/>
      <c r="Q8" s="19"/>
      <c r="R8" s="19"/>
      <c r="S8" s="19"/>
      <c r="T8" s="21"/>
      <c r="U8" s="21"/>
      <c r="V8" s="21"/>
      <c r="W8" s="21"/>
    </row>
    <row r="9" spans="1:25" ht="39.75" customHeight="1">
      <c r="A9" s="155"/>
      <c r="B9" s="170" t="s">
        <v>25</v>
      </c>
      <c r="C9" s="171"/>
      <c r="D9" s="171"/>
      <c r="E9" s="171"/>
      <c r="F9" s="171"/>
      <c r="G9" s="171"/>
      <c r="H9" s="171"/>
      <c r="I9" s="171"/>
      <c r="J9" s="171"/>
      <c r="K9" s="172"/>
      <c r="L9" s="5"/>
      <c r="M9" s="19"/>
      <c r="N9" s="19"/>
      <c r="O9" s="177" t="s">
        <v>44</v>
      </c>
      <c r="P9" s="177"/>
      <c r="Q9" s="177"/>
      <c r="R9" s="177"/>
      <c r="S9" s="177"/>
      <c r="T9" s="177"/>
      <c r="U9" s="177"/>
      <c r="V9" s="21"/>
      <c r="W9" s="21"/>
    </row>
    <row r="10" spans="1:25" ht="39.75" customHeight="1">
      <c r="A10" s="155"/>
      <c r="B10" s="173" t="s">
        <v>56</v>
      </c>
      <c r="C10" s="174"/>
      <c r="D10" s="174"/>
      <c r="E10" s="174"/>
      <c r="F10" s="174"/>
      <c r="G10" s="87" t="e">
        <f>IF(Y10&lt;2001,Y11,"")</f>
        <v>#VALUE!</v>
      </c>
      <c r="H10" s="8" t="s">
        <v>26</v>
      </c>
      <c r="I10" s="9">
        <v>0.32</v>
      </c>
      <c r="K10" s="43" t="e">
        <f>IF(G10="","",I10*G10)</f>
        <v>#VALUE!</v>
      </c>
      <c r="L10" s="5"/>
      <c r="M10" s="19"/>
      <c r="N10" s="19"/>
      <c r="O10" s="177"/>
      <c r="P10" s="177"/>
      <c r="Q10" s="177"/>
      <c r="R10" s="177"/>
      <c r="S10" s="177"/>
      <c r="T10" s="177"/>
      <c r="U10" s="177"/>
      <c r="V10" s="21"/>
      <c r="W10" s="21"/>
      <c r="X10" s="55" t="s">
        <v>83</v>
      </c>
      <c r="Y10" s="56" t="e">
        <f>U38</f>
        <v>#VALUE!</v>
      </c>
    </row>
    <row r="11" spans="1:25" ht="39.75" customHeight="1">
      <c r="A11" s="155"/>
      <c r="B11" s="175" t="s">
        <v>57</v>
      </c>
      <c r="C11" s="176"/>
      <c r="D11" s="176"/>
      <c r="E11" s="176"/>
      <c r="F11" s="176"/>
      <c r="G11" s="87" t="e">
        <f>IF(Y10&gt;2001,Y11,"")</f>
        <v>#VALUE!</v>
      </c>
      <c r="H11" s="8" t="s">
        <v>26</v>
      </c>
      <c r="I11" s="9">
        <v>0.39</v>
      </c>
      <c r="K11" s="66" t="e">
        <f>IF(G11="","",I11*G11)</f>
        <v>#VALUE!</v>
      </c>
      <c r="L11" s="5"/>
      <c r="M11" s="19"/>
      <c r="N11" s="19"/>
      <c r="V11" s="21"/>
      <c r="W11" s="21"/>
      <c r="X11" s="53" t="s">
        <v>84</v>
      </c>
      <c r="Y11" s="54">
        <f>Recto!K26</f>
        <v>0</v>
      </c>
    </row>
    <row r="12" spans="1:25" ht="39.75" customHeight="1">
      <c r="A12" s="155"/>
      <c r="B12" s="160" t="s">
        <v>58</v>
      </c>
      <c r="C12" s="161"/>
      <c r="D12" s="161"/>
      <c r="E12" s="161"/>
      <c r="F12" s="161"/>
      <c r="G12" s="87"/>
      <c r="H12" s="8" t="s">
        <v>26</v>
      </c>
      <c r="I12" s="9">
        <v>0.23</v>
      </c>
      <c r="K12" s="43">
        <f>I12*G12</f>
        <v>0</v>
      </c>
      <c r="L12" s="5"/>
      <c r="M12" s="19" t="s">
        <v>45</v>
      </c>
      <c r="N12" s="19"/>
      <c r="O12" s="25"/>
      <c r="P12" s="225" t="s">
        <v>88</v>
      </c>
      <c r="Q12" s="226"/>
      <c r="R12" s="226"/>
      <c r="S12" s="226"/>
      <c r="T12" s="226"/>
      <c r="U12" s="21" t="s">
        <v>46</v>
      </c>
      <c r="V12" s="227" t="s">
        <v>88</v>
      </c>
      <c r="W12" s="227"/>
      <c r="X12" s="55" t="s">
        <v>81</v>
      </c>
      <c r="Y12" s="56">
        <v>2001</v>
      </c>
    </row>
    <row r="13" spans="1:25" ht="18" customHeight="1">
      <c r="A13" s="155"/>
      <c r="B13" s="6"/>
      <c r="C13" s="6"/>
      <c r="D13" s="6"/>
      <c r="E13" s="6"/>
      <c r="F13" s="6"/>
      <c r="G13" s="6"/>
      <c r="H13" s="6"/>
      <c r="I13" s="6"/>
      <c r="J13" s="6"/>
      <c r="K13" s="7"/>
      <c r="L13" s="5"/>
      <c r="M13" s="19"/>
      <c r="N13" s="19"/>
      <c r="O13" s="25"/>
      <c r="P13" s="25"/>
      <c r="Q13" s="25"/>
      <c r="R13" s="25"/>
      <c r="S13" s="25"/>
      <c r="T13" s="25"/>
      <c r="U13" s="2"/>
      <c r="V13" s="21"/>
      <c r="W13" s="21"/>
      <c r="X13" s="55" t="s">
        <v>82</v>
      </c>
      <c r="Y13" s="56"/>
    </row>
    <row r="14" spans="1:25" ht="39.75" customHeight="1">
      <c r="A14" s="155"/>
      <c r="B14" s="178" t="s">
        <v>38</v>
      </c>
      <c r="C14" s="179"/>
      <c r="D14" s="179"/>
      <c r="E14" s="179"/>
      <c r="F14" s="179"/>
      <c r="G14" s="179"/>
      <c r="H14" s="179"/>
      <c r="I14" s="179"/>
      <c r="J14" s="179"/>
      <c r="K14" s="47" t="e">
        <f>SUM(K10:K13)</f>
        <v>#VALUE!</v>
      </c>
      <c r="L14" s="5"/>
      <c r="M14" s="193" t="s">
        <v>47</v>
      </c>
      <c r="N14" s="193"/>
      <c r="O14" s="180" t="str">
        <f>saisie!P6</f>
        <v>janvier</v>
      </c>
      <c r="P14" s="180"/>
      <c r="Q14" s="180"/>
      <c r="R14" s="180"/>
      <c r="S14" s="180"/>
      <c r="T14" s="180"/>
      <c r="U14" s="180"/>
    </row>
    <row r="15" spans="1:25" ht="21" customHeight="1">
      <c r="A15" s="156"/>
      <c r="B15" s="166" t="s">
        <v>27</v>
      </c>
      <c r="C15" s="167"/>
      <c r="D15" s="167"/>
      <c r="E15" s="167"/>
      <c r="F15" s="167"/>
      <c r="G15" s="167"/>
      <c r="H15" s="167"/>
      <c r="I15" s="167"/>
      <c r="J15" s="167"/>
      <c r="K15" s="48" t="e">
        <f>K14+K7</f>
        <v>#VALUE!</v>
      </c>
      <c r="L15" s="5"/>
      <c r="M15" s="19"/>
      <c r="N15" s="19"/>
      <c r="O15" s="19"/>
      <c r="P15" s="19"/>
      <c r="Q15" s="19"/>
      <c r="R15" s="19"/>
      <c r="S15" s="19"/>
      <c r="T15" s="21"/>
      <c r="U15" s="21"/>
      <c r="V15" s="21"/>
      <c r="W15" s="21"/>
      <c r="X15" s="57"/>
      <c r="Y15" s="58"/>
    </row>
    <row r="16" spans="1:25" ht="34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90" t="s">
        <v>66</v>
      </c>
      <c r="N16" s="191"/>
      <c r="O16" s="191"/>
      <c r="P16" s="228" t="s">
        <v>89</v>
      </c>
      <c r="Q16" s="228"/>
      <c r="R16" s="228"/>
      <c r="S16" s="228"/>
      <c r="T16" s="228"/>
      <c r="U16" s="228"/>
      <c r="V16" s="153"/>
      <c r="W16" s="153"/>
      <c r="X16" s="57"/>
      <c r="Y16" s="58"/>
    </row>
    <row r="17" spans="1:30">
      <c r="A17" s="154" t="s">
        <v>37</v>
      </c>
      <c r="B17" s="142" t="s">
        <v>29</v>
      </c>
      <c r="C17" s="144"/>
      <c r="D17" s="142" t="s">
        <v>30</v>
      </c>
      <c r="E17" s="143"/>
      <c r="F17" s="143"/>
      <c r="G17" s="144"/>
      <c r="H17" s="142" t="s">
        <v>31</v>
      </c>
      <c r="I17" s="143"/>
      <c r="J17" s="143"/>
      <c r="K17" s="144"/>
      <c r="L17" s="5"/>
      <c r="M17" s="19"/>
      <c r="N17" s="19"/>
      <c r="O17" s="19"/>
      <c r="P17" s="19"/>
      <c r="Q17" s="19"/>
      <c r="R17" s="19"/>
      <c r="S17" s="19"/>
      <c r="T17" s="21"/>
      <c r="U17" s="21"/>
      <c r="V17" s="21"/>
      <c r="W17" s="21"/>
    </row>
    <row r="18" spans="1:30">
      <c r="A18" s="155"/>
      <c r="B18" s="181" t="s">
        <v>67</v>
      </c>
      <c r="C18" s="182"/>
      <c r="D18" s="184"/>
      <c r="E18" s="196" t="s">
        <v>32</v>
      </c>
      <c r="F18" s="199">
        <v>15.25</v>
      </c>
      <c r="G18" s="202">
        <f>F18*D18</f>
        <v>0</v>
      </c>
      <c r="H18" s="205">
        <f>Recto!L26</f>
        <v>0</v>
      </c>
      <c r="I18" s="196" t="s">
        <v>32</v>
      </c>
      <c r="J18" s="199">
        <v>15.25</v>
      </c>
      <c r="K18" s="187">
        <f>J18*H18</f>
        <v>0</v>
      </c>
      <c r="L18" s="5"/>
      <c r="Q18" s="27"/>
      <c r="R18" s="27"/>
      <c r="S18" s="27"/>
      <c r="T18" s="27"/>
      <c r="U18" s="27"/>
      <c r="V18" s="27"/>
      <c r="W18" s="27"/>
    </row>
    <row r="19" spans="1:30">
      <c r="A19" s="155"/>
      <c r="B19" s="160"/>
      <c r="C19" s="183"/>
      <c r="D19" s="185"/>
      <c r="E19" s="197"/>
      <c r="F19" s="200"/>
      <c r="G19" s="203"/>
      <c r="H19" s="206"/>
      <c r="I19" s="197"/>
      <c r="J19" s="200"/>
      <c r="K19" s="188"/>
      <c r="L19" s="5"/>
      <c r="M19" s="192"/>
      <c r="N19" s="192"/>
      <c r="O19" s="192"/>
      <c r="P19" s="22"/>
      <c r="Q19" s="22"/>
      <c r="R19" s="22"/>
      <c r="S19" s="22"/>
      <c r="T19" s="23"/>
      <c r="U19" s="23"/>
      <c r="V19" s="23"/>
      <c r="W19" s="23"/>
      <c r="Y19" s="59"/>
    </row>
    <row r="20" spans="1:30" ht="55.5" customHeight="1">
      <c r="A20" s="155"/>
      <c r="B20" s="160"/>
      <c r="C20" s="183"/>
      <c r="D20" s="185"/>
      <c r="E20" s="197"/>
      <c r="F20" s="200"/>
      <c r="G20" s="203"/>
      <c r="H20" s="206"/>
      <c r="I20" s="197"/>
      <c r="J20" s="200"/>
      <c r="K20" s="188"/>
      <c r="L20" s="5"/>
      <c r="M20" s="193" t="s">
        <v>48</v>
      </c>
      <c r="N20" s="193"/>
      <c r="O20" s="193"/>
      <c r="P20" s="193"/>
      <c r="Q20" s="24"/>
      <c r="R20" s="19" t="s">
        <v>50</v>
      </c>
      <c r="S20" s="24"/>
      <c r="T20" s="21" t="s">
        <v>49</v>
      </c>
      <c r="U20" s="24"/>
      <c r="V20" s="24"/>
      <c r="W20" s="24"/>
    </row>
    <row r="21" spans="1:30">
      <c r="A21" s="155"/>
      <c r="B21" s="160"/>
      <c r="C21" s="183"/>
      <c r="D21" s="186"/>
      <c r="E21" s="198"/>
      <c r="F21" s="201"/>
      <c r="G21" s="204"/>
      <c r="H21" s="207"/>
      <c r="I21" s="198"/>
      <c r="J21" s="201"/>
      <c r="K21" s="189"/>
      <c r="L21" s="5"/>
      <c r="Q21" s="19"/>
      <c r="S21" s="19"/>
      <c r="U21" s="21"/>
      <c r="V21" s="21"/>
      <c r="W21" s="21"/>
    </row>
    <row r="22" spans="1:30">
      <c r="A22" s="155"/>
      <c r="B22" s="194" t="s">
        <v>33</v>
      </c>
      <c r="C22" s="195"/>
      <c r="D22" s="13"/>
      <c r="E22" s="18" t="s">
        <v>32</v>
      </c>
      <c r="F22" s="14">
        <v>53.36</v>
      </c>
      <c r="G22" s="15">
        <f>F22*D22</f>
        <v>0</v>
      </c>
      <c r="H22" s="49">
        <f>Recto!M26</f>
        <v>0</v>
      </c>
      <c r="I22" s="18" t="s">
        <v>32</v>
      </c>
      <c r="J22" s="14">
        <v>38.11</v>
      </c>
      <c r="K22" s="50">
        <f>J22*H22</f>
        <v>0</v>
      </c>
      <c r="L22" s="10"/>
      <c r="M22" s="19"/>
      <c r="N22" s="19"/>
      <c r="O22" s="19"/>
      <c r="P22" s="19"/>
      <c r="Q22" s="19"/>
      <c r="R22" s="19"/>
      <c r="S22" s="19"/>
      <c r="T22" s="21"/>
      <c r="U22" s="21"/>
      <c r="V22" s="21"/>
      <c r="W22" s="21"/>
    </row>
    <row r="23" spans="1:30">
      <c r="A23" s="155"/>
      <c r="B23" s="194" t="s">
        <v>36</v>
      </c>
      <c r="C23" s="195"/>
      <c r="D23" s="13"/>
      <c r="E23" s="18" t="s">
        <v>32</v>
      </c>
      <c r="F23" s="14">
        <v>83.86</v>
      </c>
      <c r="G23" s="15">
        <f>F23*D23</f>
        <v>0</v>
      </c>
      <c r="H23" s="13"/>
      <c r="I23" s="18" t="s">
        <v>32</v>
      </c>
      <c r="J23" s="14">
        <v>68.61</v>
      </c>
      <c r="K23" s="15">
        <f>J23*H23</f>
        <v>0</v>
      </c>
      <c r="L23" s="10"/>
      <c r="M23" s="26"/>
      <c r="N23" s="26"/>
      <c r="O23" s="26"/>
      <c r="P23" s="26"/>
      <c r="Q23" s="19"/>
      <c r="R23" s="26"/>
      <c r="S23" s="19"/>
      <c r="T23" s="26"/>
      <c r="U23" s="21"/>
      <c r="V23" s="21"/>
      <c r="W23" s="21"/>
    </row>
    <row r="24" spans="1:30">
      <c r="A24" s="156"/>
      <c r="B24" s="11"/>
      <c r="C24" s="12"/>
      <c r="D24" s="208" t="s">
        <v>34</v>
      </c>
      <c r="E24" s="209"/>
      <c r="F24" s="209"/>
      <c r="G24" s="17">
        <f>SUM(G18:G23)</f>
        <v>0</v>
      </c>
      <c r="H24" s="208" t="s">
        <v>35</v>
      </c>
      <c r="I24" s="209"/>
      <c r="J24" s="209"/>
      <c r="K24" s="46">
        <f>SUM(K18:K23)</f>
        <v>0</v>
      </c>
      <c r="L24" s="5"/>
      <c r="M24" s="19"/>
      <c r="N24" s="229" t="s">
        <v>87</v>
      </c>
      <c r="O24" s="229"/>
      <c r="P24" s="229"/>
      <c r="Q24" s="229"/>
      <c r="R24" s="229"/>
      <c r="S24" s="229"/>
      <c r="T24" s="229"/>
      <c r="U24" s="229"/>
      <c r="V24" s="21"/>
      <c r="W24" s="21"/>
      <c r="AD24" t="s">
        <v>68</v>
      </c>
    </row>
    <row r="25" spans="1:3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9"/>
      <c r="N25" s="19"/>
      <c r="O25" s="19"/>
      <c r="P25" s="19"/>
      <c r="Q25" s="19"/>
      <c r="R25" s="19"/>
      <c r="S25" s="19"/>
      <c r="T25" s="21"/>
      <c r="U25" s="21"/>
      <c r="V25" s="21"/>
      <c r="W25" s="21"/>
      <c r="AD25" t="s">
        <v>69</v>
      </c>
    </row>
    <row r="26" spans="1:30" ht="20.25" customHeight="1">
      <c r="A26" s="5"/>
      <c r="B26" s="213" t="s">
        <v>39</v>
      </c>
      <c r="C26" s="214"/>
      <c r="D26" s="214"/>
      <c r="E26" s="214"/>
      <c r="F26" s="214"/>
      <c r="G26" s="214"/>
      <c r="H26" s="214"/>
      <c r="I26" s="214"/>
      <c r="J26" s="214"/>
      <c r="K26" s="46" t="e">
        <f>K7+K14+G24+K24</f>
        <v>#VALUE!</v>
      </c>
      <c r="L26" s="5"/>
      <c r="M26" s="19"/>
      <c r="N26" s="223" t="s">
        <v>80</v>
      </c>
      <c r="O26" s="223"/>
      <c r="P26" s="223"/>
      <c r="Q26" s="223"/>
      <c r="R26" s="223"/>
      <c r="S26" s="223"/>
      <c r="T26" s="223"/>
      <c r="U26" s="223"/>
      <c r="V26" s="223"/>
      <c r="W26" s="223"/>
      <c r="AD26" t="s">
        <v>70</v>
      </c>
    </row>
    <row r="27" spans="1:30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AD27" t="s">
        <v>71</v>
      </c>
    </row>
    <row r="28" spans="1:30">
      <c r="A28" s="5"/>
      <c r="B28" s="215" t="s">
        <v>40</v>
      </c>
      <c r="C28" s="215"/>
      <c r="D28" s="215"/>
      <c r="E28" s="215"/>
      <c r="F28" s="215"/>
      <c r="G28" s="215"/>
      <c r="H28" s="215"/>
      <c r="I28" s="215"/>
      <c r="J28" s="215"/>
      <c r="K28" s="215"/>
      <c r="L28" s="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AD28" t="s">
        <v>72</v>
      </c>
    </row>
    <row r="29" spans="1:30">
      <c r="A29" s="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AD29" t="s">
        <v>73</v>
      </c>
    </row>
    <row r="30" spans="1:30" ht="20.25" customHeight="1">
      <c r="A30" s="5"/>
      <c r="B30" s="29"/>
      <c r="C30" s="30"/>
      <c r="D30" s="30"/>
      <c r="E30" s="30"/>
      <c r="F30" s="30"/>
      <c r="G30" s="30"/>
      <c r="H30" s="30"/>
      <c r="I30" s="30"/>
      <c r="J30" s="30"/>
      <c r="K30" s="31"/>
      <c r="L30" s="5"/>
      <c r="M30" s="191" t="s">
        <v>60</v>
      </c>
      <c r="N30" s="191"/>
      <c r="O30" s="191"/>
      <c r="P30" s="191"/>
      <c r="Q30" s="191"/>
      <c r="R30" s="191"/>
      <c r="S30" s="191"/>
      <c r="T30" s="191"/>
      <c r="U30" s="230" t="s">
        <v>88</v>
      </c>
      <c r="V30" s="230"/>
      <c r="W30" s="21"/>
      <c r="AD30" t="s">
        <v>74</v>
      </c>
    </row>
    <row r="31" spans="1:30" ht="12.75" customHeight="1">
      <c r="A31" s="5"/>
      <c r="B31" s="32"/>
      <c r="C31" s="33"/>
      <c r="D31" s="33"/>
      <c r="E31" s="33"/>
      <c r="F31" s="33"/>
      <c r="G31" s="33"/>
      <c r="H31" s="33"/>
      <c r="I31" s="33"/>
      <c r="J31" s="33"/>
      <c r="K31" s="34"/>
      <c r="L31" s="5"/>
      <c r="M31" s="19"/>
      <c r="N31" s="19"/>
      <c r="O31" s="19"/>
      <c r="P31" s="19"/>
      <c r="Q31" s="19"/>
      <c r="R31" s="19"/>
      <c r="S31" s="19"/>
      <c r="T31" s="21"/>
      <c r="U31" s="44"/>
      <c r="V31" s="44"/>
      <c r="W31" s="21"/>
      <c r="AD31" t="s">
        <v>75</v>
      </c>
    </row>
    <row r="32" spans="1:30" ht="12.75" customHeight="1">
      <c r="A32" s="5"/>
      <c r="B32" s="35"/>
      <c r="C32" s="36"/>
      <c r="D32" s="36"/>
      <c r="E32" s="36"/>
      <c r="F32" s="36"/>
      <c r="G32" s="36"/>
      <c r="H32" s="36"/>
      <c r="I32" s="36"/>
      <c r="J32" s="36"/>
      <c r="K32" s="37"/>
      <c r="L32" s="5"/>
      <c r="M32" s="22" t="s">
        <v>59</v>
      </c>
      <c r="N32" s="22"/>
      <c r="O32" s="22"/>
      <c r="P32" s="22"/>
      <c r="Q32" s="22"/>
      <c r="R32" s="22"/>
      <c r="S32" s="22"/>
      <c r="T32" s="22"/>
      <c r="U32" s="231" t="s">
        <v>61</v>
      </c>
      <c r="V32" s="231"/>
      <c r="W32" s="21"/>
      <c r="AD32" t="s">
        <v>76</v>
      </c>
    </row>
    <row r="33" spans="1:30" ht="15.7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191" t="s">
        <v>64</v>
      </c>
      <c r="N33" s="191"/>
      <c r="O33" s="191"/>
      <c r="P33" s="191"/>
      <c r="Q33" s="191"/>
      <c r="R33" s="191"/>
      <c r="S33" s="191"/>
      <c r="T33" s="191"/>
      <c r="U33" s="224" t="str">
        <f>saisie!P2</f>
        <v>xxx</v>
      </c>
      <c r="V33" s="224"/>
      <c r="W33" s="21"/>
      <c r="AD33" t="s">
        <v>77</v>
      </c>
    </row>
    <row r="34" spans="1:30">
      <c r="A34" s="5"/>
      <c r="B34" s="3" t="s">
        <v>41</v>
      </c>
      <c r="C34" s="3"/>
      <c r="D34" s="210" t="s">
        <v>42</v>
      </c>
      <c r="E34" s="211"/>
      <c r="F34" s="211"/>
      <c r="G34" s="211"/>
      <c r="H34" s="212"/>
      <c r="I34" s="210" t="s">
        <v>43</v>
      </c>
      <c r="J34" s="211"/>
      <c r="K34" s="212"/>
      <c r="L34" s="5"/>
      <c r="M34" s="19"/>
      <c r="N34" s="19"/>
      <c r="O34" s="19"/>
      <c r="P34" s="19"/>
      <c r="Q34" s="19"/>
      <c r="R34" s="19"/>
      <c r="S34" s="19"/>
      <c r="T34" s="21"/>
      <c r="U34" s="44"/>
      <c r="V34" s="44"/>
      <c r="W34" s="21"/>
      <c r="AD34" t="s">
        <v>78</v>
      </c>
    </row>
    <row r="35" spans="1:30" ht="18.75">
      <c r="A35" s="5"/>
      <c r="B35" s="166"/>
      <c r="C35" s="216"/>
      <c r="D35" s="166"/>
      <c r="E35" s="167"/>
      <c r="F35" s="167"/>
      <c r="G35" s="167"/>
      <c r="H35" s="216"/>
      <c r="I35" s="166"/>
      <c r="J35" s="167"/>
      <c r="K35" s="216"/>
      <c r="L35" s="5"/>
      <c r="M35" s="191" t="s">
        <v>63</v>
      </c>
      <c r="N35" s="191"/>
      <c r="O35" s="191"/>
      <c r="P35" s="191"/>
      <c r="Q35" s="191"/>
      <c r="R35" s="191"/>
      <c r="S35" s="191"/>
      <c r="T35" s="191"/>
      <c r="U35" s="222">
        <f>Y11</f>
        <v>0</v>
      </c>
      <c r="V35" s="222"/>
      <c r="W35" s="21"/>
      <c r="AD35" t="s">
        <v>79</v>
      </c>
    </row>
    <row r="36" spans="1:30">
      <c r="A36" s="5"/>
      <c r="B36" s="217"/>
      <c r="C36" s="218"/>
      <c r="D36" s="217"/>
      <c r="E36" s="221"/>
      <c r="F36" s="221"/>
      <c r="G36" s="221"/>
      <c r="H36" s="218"/>
      <c r="I36" s="217"/>
      <c r="J36" s="221"/>
      <c r="K36" s="218"/>
      <c r="L36" s="5"/>
      <c r="M36" s="19"/>
      <c r="N36" s="19"/>
      <c r="O36" s="19"/>
      <c r="P36" s="19"/>
      <c r="Q36" s="19"/>
      <c r="R36" s="19"/>
      <c r="S36" s="19"/>
      <c r="T36" s="21"/>
      <c r="U36" s="44"/>
      <c r="V36" s="44"/>
      <c r="W36" s="21"/>
    </row>
    <row r="37" spans="1:30">
      <c r="A37" s="5"/>
      <c r="B37" s="217"/>
      <c r="C37" s="218"/>
      <c r="D37" s="217"/>
      <c r="E37" s="221"/>
      <c r="F37" s="221"/>
      <c r="G37" s="221"/>
      <c r="H37" s="218"/>
      <c r="I37" s="217"/>
      <c r="J37" s="221"/>
      <c r="K37" s="218"/>
      <c r="L37" s="5"/>
      <c r="M37" s="19"/>
      <c r="N37" s="2"/>
      <c r="O37" s="2"/>
      <c r="P37" s="2"/>
      <c r="Q37" s="2"/>
      <c r="R37" s="2"/>
      <c r="S37" s="2"/>
      <c r="T37" s="2"/>
      <c r="U37" s="45"/>
      <c r="V37" s="45"/>
      <c r="W37" s="28"/>
    </row>
    <row r="38" spans="1:30" ht="18.75">
      <c r="A38" s="5"/>
      <c r="B38" s="217"/>
      <c r="C38" s="218"/>
      <c r="D38" s="217"/>
      <c r="E38" s="221"/>
      <c r="F38" s="221"/>
      <c r="G38" s="221"/>
      <c r="H38" s="218"/>
      <c r="I38" s="217"/>
      <c r="J38" s="221"/>
      <c r="K38" s="218"/>
      <c r="L38" s="5"/>
      <c r="M38" s="191" t="s">
        <v>65</v>
      </c>
      <c r="N38" s="191"/>
      <c r="O38" s="191"/>
      <c r="P38" s="191"/>
      <c r="Q38" s="191"/>
      <c r="R38" s="191"/>
      <c r="S38" s="191"/>
      <c r="T38" s="191"/>
      <c r="U38" s="222" t="e">
        <f>U35+U33</f>
        <v>#VALUE!</v>
      </c>
      <c r="V38" s="222"/>
      <c r="W38" s="21"/>
    </row>
    <row r="39" spans="1:30">
      <c r="A39" s="5"/>
      <c r="B39" s="217"/>
      <c r="C39" s="218"/>
      <c r="D39" s="217"/>
      <c r="E39" s="221"/>
      <c r="F39" s="221"/>
      <c r="G39" s="221"/>
      <c r="H39" s="218"/>
      <c r="I39" s="217"/>
      <c r="J39" s="221"/>
      <c r="K39" s="218"/>
      <c r="L39" s="5"/>
      <c r="M39" s="19"/>
      <c r="N39" s="19"/>
      <c r="O39" s="19"/>
      <c r="P39" s="19"/>
      <c r="Q39" s="19"/>
      <c r="R39" s="19"/>
      <c r="S39" s="19"/>
      <c r="T39" s="21"/>
      <c r="U39" s="21"/>
      <c r="V39" s="21"/>
      <c r="W39" s="21"/>
    </row>
    <row r="40" spans="1:30">
      <c r="A40" s="5"/>
      <c r="B40" s="219"/>
      <c r="C40" s="220"/>
      <c r="D40" s="219"/>
      <c r="E40" s="141"/>
      <c r="F40" s="141"/>
      <c r="G40" s="141"/>
      <c r="H40" s="220"/>
      <c r="I40" s="219"/>
      <c r="J40" s="141"/>
      <c r="K40" s="220"/>
      <c r="L40" s="5"/>
      <c r="M40" s="19"/>
      <c r="N40" s="19"/>
      <c r="O40" s="19"/>
      <c r="P40" s="19"/>
      <c r="Q40" s="2"/>
      <c r="R40" s="19"/>
      <c r="S40" s="19"/>
      <c r="T40" s="21"/>
      <c r="U40" s="21"/>
      <c r="V40" s="21"/>
      <c r="W40" s="21"/>
    </row>
    <row r="41" spans="1:3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2"/>
      <c r="U41" s="2"/>
      <c r="V41" s="2"/>
      <c r="W41" s="2"/>
    </row>
    <row r="42" spans="1:3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2"/>
      <c r="U42" s="2"/>
      <c r="V42" s="2"/>
      <c r="W42" s="2"/>
    </row>
    <row r="43" spans="1:30">
      <c r="A43" s="5"/>
      <c r="B43" s="5"/>
      <c r="C43" s="5"/>
      <c r="D43" s="5"/>
      <c r="E43" s="27" t="s">
        <v>62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7" t="s">
        <v>51</v>
      </c>
      <c r="R43" s="5"/>
      <c r="S43" s="5"/>
      <c r="T43" s="2"/>
      <c r="U43" s="2"/>
      <c r="V43" s="2"/>
      <c r="W43" s="2"/>
    </row>
  </sheetData>
  <sheetProtection password="E3AD" sheet="1" objects="1" scenarios="1"/>
  <mergeCells count="64">
    <mergeCell ref="P16:U16"/>
    <mergeCell ref="M35:T35"/>
    <mergeCell ref="M14:N14"/>
    <mergeCell ref="V16:W16"/>
    <mergeCell ref="N26:W26"/>
    <mergeCell ref="U32:V32"/>
    <mergeCell ref="M33:T33"/>
    <mergeCell ref="U33:V33"/>
    <mergeCell ref="B35:C40"/>
    <mergeCell ref="D35:H40"/>
    <mergeCell ref="I35:K40"/>
    <mergeCell ref="U35:V35"/>
    <mergeCell ref="M38:T38"/>
    <mergeCell ref="U38:V38"/>
    <mergeCell ref="D34:H34"/>
    <mergeCell ref="I34:K34"/>
    <mergeCell ref="N24:U24"/>
    <mergeCell ref="B26:J26"/>
    <mergeCell ref="B28:K29"/>
    <mergeCell ref="U30:V30"/>
    <mergeCell ref="M30:T30"/>
    <mergeCell ref="I18:I21"/>
    <mergeCell ref="J18:J21"/>
    <mergeCell ref="B23:C23"/>
    <mergeCell ref="D24:F24"/>
    <mergeCell ref="H24:J24"/>
    <mergeCell ref="V12:W12"/>
    <mergeCell ref="A17:A24"/>
    <mergeCell ref="B17:C17"/>
    <mergeCell ref="D17:G17"/>
    <mergeCell ref="H17:K17"/>
    <mergeCell ref="B18:C21"/>
    <mergeCell ref="D18:D21"/>
    <mergeCell ref="K18:K21"/>
    <mergeCell ref="M16:O16"/>
    <mergeCell ref="M19:O19"/>
    <mergeCell ref="M20:P20"/>
    <mergeCell ref="B22:C22"/>
    <mergeCell ref="E18:E21"/>
    <mergeCell ref="F18:F21"/>
    <mergeCell ref="G18:G21"/>
    <mergeCell ref="H18:H21"/>
    <mergeCell ref="B11:F11"/>
    <mergeCell ref="O9:U10"/>
    <mergeCell ref="B12:F12"/>
    <mergeCell ref="B14:J14"/>
    <mergeCell ref="P12:T12"/>
    <mergeCell ref="O14:U14"/>
    <mergeCell ref="A1:K1"/>
    <mergeCell ref="M1:T1"/>
    <mergeCell ref="A2:A15"/>
    <mergeCell ref="B2:K2"/>
    <mergeCell ref="B3:H3"/>
    <mergeCell ref="I3:K3"/>
    <mergeCell ref="B4:H4"/>
    <mergeCell ref="I4:K4"/>
    <mergeCell ref="B5:H5"/>
    <mergeCell ref="I5:K5"/>
    <mergeCell ref="B15:J15"/>
    <mergeCell ref="B6:H6"/>
    <mergeCell ref="I6:K6"/>
    <mergeCell ref="B7:J7"/>
    <mergeCell ref="B9:K9"/>
    <mergeCell ref="B10:F10"/>
  </mergeCells>
  <dataValidations count="1">
    <dataValidation type="list" allowBlank="1" showInputMessage="1" showErrorMessage="1" sqref="O14:U14">
      <formula1>$AD$24:$AD$35</formula1>
    </dataValidation>
  </dataValidations>
  <pageMargins left="0.12" right="0.23" top="0.22" bottom="0.28000000000000003" header="0.14000000000000001" footer="0.12"/>
  <pageSetup paperSize="8" scale="74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saisie</vt:lpstr>
      <vt:lpstr>Recto</vt:lpstr>
      <vt:lpstr>Verso</vt:lpstr>
      <vt:lpstr>Recto!Zone_d_impression</vt:lpstr>
      <vt:lpstr>saisie!Zone_d_impression</vt:lpstr>
      <vt:lpstr>Verso!Zone_d_impression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</dc:creator>
  <cp:lastModifiedBy>Serge Kayser</cp:lastModifiedBy>
  <cp:lastPrinted>2015-01-31T20:36:33Z</cp:lastPrinted>
  <dcterms:created xsi:type="dcterms:W3CDTF">2013-05-01T07:25:32Z</dcterms:created>
  <dcterms:modified xsi:type="dcterms:W3CDTF">2016-10-18T19:57:07Z</dcterms:modified>
</cp:coreProperties>
</file>